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ad9\AC\Temp\"/>
    </mc:Choice>
  </mc:AlternateContent>
  <xr:revisionPtr revIDLastSave="0" documentId="8_{9B299DF5-BDDB-4B08-893A-FA4A1BBEE870}" xr6:coauthVersionLast="47" xr6:coauthVersionMax="47" xr10:uidLastSave="{00000000-0000-0000-0000-000000000000}"/>
  <bookViews>
    <workbookView xWindow="-60" yWindow="-60" windowWidth="15480" windowHeight="11640" tabRatio="356" xr2:uid="{00000000-000D-0000-FFFF-FFFF00000000}"/>
  </bookViews>
  <sheets>
    <sheet name="LineLengths" sheetId="1" r:id="rId1"/>
    <sheet name="revs" sheetId="2" r:id="rId2"/>
  </sheets>
  <calcPr calcId="191028" iterate="1" iterateCount="10" iterateDelta="0.0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1" l="1"/>
  <c r="P23" i="1"/>
  <c r="O23" i="1"/>
  <c r="S105" i="1"/>
  <c r="S104" i="1"/>
  <c r="S103" i="1"/>
  <c r="P105" i="1"/>
  <c r="P104" i="1"/>
  <c r="P103" i="1"/>
  <c r="U10" i="1"/>
  <c r="F23" i="1"/>
  <c r="F47" i="1"/>
  <c r="F71" i="1"/>
  <c r="F78" i="1"/>
  <c r="F136" i="1"/>
  <c r="U9" i="1"/>
</calcChain>
</file>

<file path=xl/sharedStrings.xml><?xml version="1.0" encoding="utf-8"?>
<sst xmlns="http://schemas.openxmlformats.org/spreadsheetml/2006/main" count="641" uniqueCount="165">
  <si>
    <t>BGD</t>
  </si>
  <si>
    <t>Line Tables</t>
  </si>
  <si>
    <t>Loops On CR1 CR2 CR3 and BR4, DR1 and DR2</t>
  </si>
  <si>
    <t>Line sheet for Aerodynamics</t>
  </si>
  <si>
    <t>Line ID</t>
  </si>
  <si>
    <t>Material</t>
  </si>
  <si>
    <t>Line Color</t>
  </si>
  <si>
    <t>Upper Splice Insert</t>
  </si>
  <si>
    <t xml:space="preserve"> Lower Splice Insert</t>
  </si>
  <si>
    <t xml:space="preserve"> Length production at 5daN</t>
  </si>
  <si>
    <t xml:space="preserve"> Rib Position</t>
  </si>
  <si>
    <t>check Table</t>
  </si>
  <si>
    <t>Luna2_18_rev10</t>
  </si>
  <si>
    <t>Compensation for tabs knots and loops is already accounted for.</t>
  </si>
  <si>
    <t xml:space="preserve"> Notes : </t>
  </si>
  <si>
    <t>Top</t>
  </si>
  <si>
    <t>Middle</t>
  </si>
  <si>
    <t>Riser</t>
  </si>
  <si>
    <t>A</t>
  </si>
  <si>
    <t>B</t>
  </si>
  <si>
    <t>C</t>
  </si>
  <si>
    <t>D</t>
  </si>
  <si>
    <t>E</t>
  </si>
  <si>
    <t>K</t>
  </si>
  <si>
    <t>KK</t>
  </si>
  <si>
    <t>a1</t>
  </si>
  <si>
    <t>DSL70</t>
  </si>
  <si>
    <t>Red</t>
  </si>
  <si>
    <t>AM1</t>
  </si>
  <si>
    <t>AR1</t>
  </si>
  <si>
    <t>a2</t>
  </si>
  <si>
    <t>a3</t>
  </si>
  <si>
    <t>AM2</t>
  </si>
  <si>
    <t>a4</t>
  </si>
  <si>
    <t>a5</t>
  </si>
  <si>
    <t>AM3</t>
  </si>
  <si>
    <t>AR2</t>
  </si>
  <si>
    <t>a6</t>
  </si>
  <si>
    <t>a7</t>
  </si>
  <si>
    <t>AM4</t>
  </si>
  <si>
    <t>a8</t>
  </si>
  <si>
    <t>a9</t>
  </si>
  <si>
    <t>AM5</t>
  </si>
  <si>
    <t>AR3</t>
  </si>
  <si>
    <t>a10</t>
  </si>
  <si>
    <t>a11</t>
  </si>
  <si>
    <t>a12</t>
  </si>
  <si>
    <t>AM6</t>
  </si>
  <si>
    <t>a13</t>
  </si>
  <si>
    <t>a14</t>
  </si>
  <si>
    <t>a15</t>
  </si>
  <si>
    <t>CR4</t>
  </si>
  <si>
    <t>TSL140</t>
  </si>
  <si>
    <t>TSL280</t>
  </si>
  <si>
    <t>b1</t>
  </si>
  <si>
    <t>Blue</t>
  </si>
  <si>
    <t>BM1</t>
  </si>
  <si>
    <t>BR1</t>
  </si>
  <si>
    <t>b2</t>
  </si>
  <si>
    <t>b3</t>
  </si>
  <si>
    <t>BM2</t>
  </si>
  <si>
    <t>b4</t>
  </si>
  <si>
    <t>b5</t>
  </si>
  <si>
    <t>BM3</t>
  </si>
  <si>
    <t>BR2</t>
  </si>
  <si>
    <t>b6</t>
  </si>
  <si>
    <t>b7</t>
  </si>
  <si>
    <t>BM4</t>
  </si>
  <si>
    <t>b8</t>
  </si>
  <si>
    <t>b9</t>
  </si>
  <si>
    <t>BM5</t>
  </si>
  <si>
    <t>BR3</t>
  </si>
  <si>
    <t>b10</t>
  </si>
  <si>
    <t>b11</t>
  </si>
  <si>
    <t>b12</t>
  </si>
  <si>
    <t>BM6</t>
  </si>
  <si>
    <t>b13</t>
  </si>
  <si>
    <t>b14</t>
  </si>
  <si>
    <t>b15</t>
  </si>
  <si>
    <t>TSL220</t>
  </si>
  <si>
    <t>c1</t>
  </si>
  <si>
    <t>Green</t>
  </si>
  <si>
    <t>CM1</t>
  </si>
  <si>
    <t>CR1</t>
  </si>
  <si>
    <t>c2</t>
  </si>
  <si>
    <t>c3</t>
  </si>
  <si>
    <t>CM2</t>
  </si>
  <si>
    <t>c4</t>
  </si>
  <si>
    <t>c5</t>
  </si>
  <si>
    <t>CM3</t>
  </si>
  <si>
    <t>CR2</t>
  </si>
  <si>
    <t>c6</t>
  </si>
  <si>
    <t>c7</t>
  </si>
  <si>
    <t>CM4</t>
  </si>
  <si>
    <t>c8</t>
  </si>
  <si>
    <t>c9</t>
  </si>
  <si>
    <t>CM5</t>
  </si>
  <si>
    <t>CR3</t>
  </si>
  <si>
    <t>c10</t>
  </si>
  <si>
    <t>c11</t>
  </si>
  <si>
    <t>c12</t>
  </si>
  <si>
    <t>CM6</t>
  </si>
  <si>
    <t>c13</t>
  </si>
  <si>
    <t>c14</t>
  </si>
  <si>
    <t>c15</t>
  </si>
  <si>
    <t>d1</t>
  </si>
  <si>
    <t>DM1</t>
  </si>
  <si>
    <t>DR1</t>
  </si>
  <si>
    <t>d2</t>
  </si>
  <si>
    <t>d3</t>
  </si>
  <si>
    <t>DM2</t>
  </si>
  <si>
    <t>d4</t>
  </si>
  <si>
    <t>d5</t>
  </si>
  <si>
    <t>DM3</t>
  </si>
  <si>
    <t>DR2</t>
  </si>
  <si>
    <t>d6</t>
  </si>
  <si>
    <t>d7</t>
  </si>
  <si>
    <t>DM4</t>
  </si>
  <si>
    <t>d8</t>
  </si>
  <si>
    <t>d9</t>
  </si>
  <si>
    <t>DM5</t>
  </si>
  <si>
    <t>d10</t>
  </si>
  <si>
    <t>d11</t>
  </si>
  <si>
    <t>e1</t>
  </si>
  <si>
    <t>e2</t>
  </si>
  <si>
    <t>e3</t>
  </si>
  <si>
    <t>e4</t>
  </si>
  <si>
    <t>k1</t>
  </si>
  <si>
    <t>Yellow</t>
  </si>
  <si>
    <t>KM1</t>
  </si>
  <si>
    <t>KR1</t>
  </si>
  <si>
    <t>KL1</t>
  </si>
  <si>
    <t>k2</t>
  </si>
  <si>
    <t>k3</t>
  </si>
  <si>
    <t>KM2</t>
  </si>
  <si>
    <t>k4</t>
  </si>
  <si>
    <t>k5</t>
  </si>
  <si>
    <t>KM3</t>
  </si>
  <si>
    <t>KR2</t>
  </si>
  <si>
    <t>k6</t>
  </si>
  <si>
    <t>k7</t>
  </si>
  <si>
    <t>KM4</t>
  </si>
  <si>
    <t>k8</t>
  </si>
  <si>
    <t>k9</t>
  </si>
  <si>
    <t>KM5</t>
  </si>
  <si>
    <t>KR3</t>
  </si>
  <si>
    <t>k10</t>
  </si>
  <si>
    <t>k11</t>
  </si>
  <si>
    <t>KM6</t>
  </si>
  <si>
    <t>k12</t>
  </si>
  <si>
    <t>k13</t>
  </si>
  <si>
    <t>KMU1</t>
  </si>
  <si>
    <t>k14</t>
  </si>
  <si>
    <t>DSL350</t>
  </si>
  <si>
    <t>Luna2-18</t>
  </si>
  <si>
    <t>Liros DSL70, Blue</t>
  </si>
  <si>
    <t>Name</t>
  </si>
  <si>
    <t>No.</t>
  </si>
  <si>
    <t>Sewn</t>
  </si>
  <si>
    <t>KK1</t>
  </si>
  <si>
    <t>KL2</t>
  </si>
  <si>
    <t>KK2</t>
  </si>
  <si>
    <t>Note : add 
20cm of line
After the knot 
On KL2</t>
  </si>
  <si>
    <t>rev 10</t>
  </si>
  <si>
    <t>updated check length error in stabi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</si>
</sst>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  <family val="2"/>
    </font>
    <font>
      <sz val="10"/>
      <color indexed="53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6"/>
  <sheetViews>
    <sheetView tabSelected="1" topLeftCell="D5" workbookViewId="0">
      <pane ySplit="1020" activePane="bottomLeft"/>
      <selection pane="bottomLeft" activeCell="R3" sqref="R3"/>
      <selection activeCell="A7" sqref="A7"/>
    </sheetView>
  </sheetViews>
  <sheetFormatPr defaultColWidth="11.5703125" defaultRowHeight="12.75"/>
  <cols>
    <col min="1" max="1" width="54.28515625" customWidth="1"/>
    <col min="2" max="2" width="8.140625" customWidth="1"/>
    <col min="3" max="3" width="9.85546875" customWidth="1"/>
    <col min="4" max="4" width="17.140625" customWidth="1"/>
    <col min="5" max="5" width="17.7109375" customWidth="1"/>
    <col min="6" max="6" width="23.7109375" customWidth="1"/>
    <col min="7" max="7" width="12.5703125" customWidth="1"/>
    <col min="9" max="9" width="4.5703125" customWidth="1"/>
    <col min="10" max="10" width="7" customWidth="1"/>
    <col min="11" max="11" width="5.85546875" customWidth="1"/>
    <col min="12" max="12" width="5.140625" customWidth="1"/>
    <col min="13" max="13" width="4.85546875" customWidth="1"/>
    <col min="15" max="15" width="13.7109375" customWidth="1"/>
    <col min="16" max="20" width="5.5703125" customWidth="1"/>
  </cols>
  <sheetData>
    <row r="1" spans="1:21">
      <c r="A1" t="s">
        <v>0</v>
      </c>
    </row>
    <row r="2" spans="1:21">
      <c r="A2" t="s">
        <v>1</v>
      </c>
    </row>
    <row r="3" spans="1:21">
      <c r="A3" t="s">
        <v>2</v>
      </c>
    </row>
    <row r="4" spans="1:21">
      <c r="A4" t="s">
        <v>3</v>
      </c>
    </row>
    <row r="6" spans="1:21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10</v>
      </c>
      <c r="N6" t="s">
        <v>11</v>
      </c>
      <c r="O6" t="s">
        <v>12</v>
      </c>
    </row>
    <row r="7" spans="1:21">
      <c r="A7" t="s">
        <v>13</v>
      </c>
      <c r="N7" t="s">
        <v>14</v>
      </c>
    </row>
    <row r="8" spans="1:21">
      <c r="I8" t="s">
        <v>15</v>
      </c>
      <c r="J8" t="s">
        <v>16</v>
      </c>
      <c r="K8" t="s">
        <v>17</v>
      </c>
      <c r="O8" t="s">
        <v>18</v>
      </c>
      <c r="P8" t="s">
        <v>19</v>
      </c>
      <c r="Q8" t="s">
        <v>20</v>
      </c>
      <c r="R8" t="s">
        <v>21</v>
      </c>
      <c r="S8" t="s">
        <v>22</v>
      </c>
      <c r="T8" t="s">
        <v>23</v>
      </c>
      <c r="U8" t="s">
        <v>24</v>
      </c>
    </row>
    <row r="9" spans="1:21">
      <c r="A9" t="s">
        <v>25</v>
      </c>
      <c r="B9" t="s">
        <v>26</v>
      </c>
      <c r="C9" t="s">
        <v>27</v>
      </c>
      <c r="D9">
        <v>0</v>
      </c>
      <c r="E9">
        <v>1</v>
      </c>
      <c r="F9">
        <v>488</v>
      </c>
      <c r="G9">
        <v>2</v>
      </c>
      <c r="I9" t="s">
        <v>25</v>
      </c>
      <c r="J9" t="s">
        <v>28</v>
      </c>
      <c r="K9" t="s">
        <v>29</v>
      </c>
      <c r="N9">
        <v>1</v>
      </c>
      <c r="O9">
        <v>6385</v>
      </c>
      <c r="P9">
        <v>6327</v>
      </c>
      <c r="Q9">
        <v>6432</v>
      </c>
      <c r="R9">
        <v>6571</v>
      </c>
      <c r="S9">
        <v>6625</v>
      </c>
      <c r="T9">
        <v>7027</v>
      </c>
      <c r="U9" s="1">
        <f>F134+F136</f>
        <v>5555</v>
      </c>
    </row>
    <row r="10" spans="1:21">
      <c r="A10" t="s">
        <v>30</v>
      </c>
      <c r="B10" t="s">
        <v>26</v>
      </c>
      <c r="C10" t="s">
        <v>27</v>
      </c>
      <c r="D10">
        <v>0</v>
      </c>
      <c r="E10">
        <v>1</v>
      </c>
      <c r="F10">
        <v>459</v>
      </c>
      <c r="G10">
        <v>3</v>
      </c>
      <c r="I10" t="s">
        <v>30</v>
      </c>
      <c r="J10" t="s">
        <v>28</v>
      </c>
      <c r="K10" t="s">
        <v>29</v>
      </c>
      <c r="N10">
        <v>2</v>
      </c>
      <c r="O10">
        <v>6356</v>
      </c>
      <c r="P10">
        <v>6297</v>
      </c>
      <c r="Q10">
        <v>6407</v>
      </c>
      <c r="R10">
        <v>6546</v>
      </c>
      <c r="S10">
        <v>6603</v>
      </c>
      <c r="T10">
        <v>6842</v>
      </c>
      <c r="U10" s="1">
        <f>F135+F136</f>
        <v>5471</v>
      </c>
    </row>
    <row r="11" spans="1:21">
      <c r="A11" t="s">
        <v>31</v>
      </c>
      <c r="B11" t="s">
        <v>26</v>
      </c>
      <c r="C11" t="s">
        <v>27</v>
      </c>
      <c r="D11">
        <v>0</v>
      </c>
      <c r="E11">
        <v>1</v>
      </c>
      <c r="F11">
        <v>475</v>
      </c>
      <c r="G11">
        <v>6</v>
      </c>
      <c r="I11" t="s">
        <v>31</v>
      </c>
      <c r="J11" t="s">
        <v>32</v>
      </c>
      <c r="K11" t="s">
        <v>29</v>
      </c>
      <c r="N11">
        <v>3</v>
      </c>
      <c r="O11">
        <v>6321</v>
      </c>
      <c r="P11">
        <v>6263</v>
      </c>
      <c r="Q11">
        <v>6375</v>
      </c>
      <c r="R11">
        <v>6509</v>
      </c>
      <c r="S11">
        <v>6565</v>
      </c>
      <c r="T11">
        <v>6717</v>
      </c>
    </row>
    <row r="12" spans="1:21">
      <c r="A12" t="s">
        <v>33</v>
      </c>
      <c r="B12" t="s">
        <v>26</v>
      </c>
      <c r="C12" t="s">
        <v>27</v>
      </c>
      <c r="D12">
        <v>0</v>
      </c>
      <c r="E12">
        <v>1</v>
      </c>
      <c r="F12">
        <v>481</v>
      </c>
      <c r="G12">
        <v>7</v>
      </c>
      <c r="I12" t="s">
        <v>33</v>
      </c>
      <c r="J12" t="s">
        <v>32</v>
      </c>
      <c r="K12" t="s">
        <v>29</v>
      </c>
      <c r="N12">
        <v>4</v>
      </c>
      <c r="O12">
        <v>6327</v>
      </c>
      <c r="P12">
        <v>6268</v>
      </c>
      <c r="Q12">
        <v>6381</v>
      </c>
      <c r="R12">
        <v>6513</v>
      </c>
      <c r="S12">
        <v>6565</v>
      </c>
      <c r="T12">
        <v>6691</v>
      </c>
    </row>
    <row r="13" spans="1:21">
      <c r="A13" t="s">
        <v>34</v>
      </c>
      <c r="B13" t="s">
        <v>26</v>
      </c>
      <c r="C13" t="s">
        <v>27</v>
      </c>
      <c r="D13">
        <v>0</v>
      </c>
      <c r="E13">
        <v>1</v>
      </c>
      <c r="F13">
        <v>485</v>
      </c>
      <c r="G13">
        <v>10</v>
      </c>
      <c r="I13" t="s">
        <v>34</v>
      </c>
      <c r="J13" t="s">
        <v>35</v>
      </c>
      <c r="K13" t="s">
        <v>36</v>
      </c>
      <c r="N13">
        <v>5</v>
      </c>
      <c r="O13">
        <v>6300</v>
      </c>
      <c r="P13">
        <v>6251</v>
      </c>
      <c r="Q13">
        <v>6369</v>
      </c>
      <c r="R13">
        <v>6492</v>
      </c>
      <c r="S13">
        <v>0</v>
      </c>
      <c r="T13">
        <v>6559</v>
      </c>
    </row>
    <row r="14" spans="1:21">
      <c r="A14" t="s">
        <v>37</v>
      </c>
      <c r="B14" t="s">
        <v>26</v>
      </c>
      <c r="C14" t="s">
        <v>27</v>
      </c>
      <c r="D14">
        <v>0</v>
      </c>
      <c r="E14">
        <v>1</v>
      </c>
      <c r="F14">
        <v>459</v>
      </c>
      <c r="G14">
        <v>11</v>
      </c>
      <c r="I14" t="s">
        <v>37</v>
      </c>
      <c r="J14" t="s">
        <v>35</v>
      </c>
      <c r="K14" t="s">
        <v>36</v>
      </c>
      <c r="N14">
        <v>6</v>
      </c>
      <c r="O14">
        <v>6274</v>
      </c>
      <c r="P14">
        <v>6227</v>
      </c>
      <c r="Q14">
        <v>6341</v>
      </c>
      <c r="R14">
        <v>6460</v>
      </c>
      <c r="S14">
        <v>0</v>
      </c>
      <c r="T14">
        <v>6440</v>
      </c>
    </row>
    <row r="15" spans="1:21">
      <c r="A15" t="s">
        <v>38</v>
      </c>
      <c r="B15" t="s">
        <v>26</v>
      </c>
      <c r="C15" t="s">
        <v>27</v>
      </c>
      <c r="D15">
        <v>0</v>
      </c>
      <c r="E15">
        <v>1</v>
      </c>
      <c r="F15">
        <v>447</v>
      </c>
      <c r="G15">
        <v>14</v>
      </c>
      <c r="I15" t="s">
        <v>38</v>
      </c>
      <c r="J15" t="s">
        <v>39</v>
      </c>
      <c r="K15" t="s">
        <v>36</v>
      </c>
      <c r="N15">
        <v>7</v>
      </c>
      <c r="O15">
        <v>6244</v>
      </c>
      <c r="P15">
        <v>6204</v>
      </c>
      <c r="Q15">
        <v>6316</v>
      </c>
      <c r="R15">
        <v>6423</v>
      </c>
      <c r="S15">
        <v>0</v>
      </c>
      <c r="T15">
        <v>6378</v>
      </c>
    </row>
    <row r="16" spans="1:21">
      <c r="A16" t="s">
        <v>40</v>
      </c>
      <c r="B16" t="s">
        <v>26</v>
      </c>
      <c r="C16" t="s">
        <v>27</v>
      </c>
      <c r="D16">
        <v>0</v>
      </c>
      <c r="E16">
        <v>1</v>
      </c>
      <c r="F16">
        <v>456</v>
      </c>
      <c r="G16">
        <v>15</v>
      </c>
      <c r="I16" t="s">
        <v>40</v>
      </c>
      <c r="J16" t="s">
        <v>39</v>
      </c>
      <c r="K16" t="s">
        <v>36</v>
      </c>
      <c r="N16">
        <v>8</v>
      </c>
      <c r="O16">
        <v>6253</v>
      </c>
      <c r="P16">
        <v>6216</v>
      </c>
      <c r="Q16">
        <v>6325</v>
      </c>
      <c r="R16">
        <v>6426</v>
      </c>
      <c r="S16">
        <v>0</v>
      </c>
      <c r="T16">
        <v>6405</v>
      </c>
    </row>
    <row r="17" spans="1:20">
      <c r="A17" t="s">
        <v>41</v>
      </c>
      <c r="B17" t="s">
        <v>26</v>
      </c>
      <c r="C17" t="s">
        <v>27</v>
      </c>
      <c r="D17">
        <v>0</v>
      </c>
      <c r="E17">
        <v>1</v>
      </c>
      <c r="F17">
        <v>776</v>
      </c>
      <c r="G17">
        <v>18</v>
      </c>
      <c r="I17" t="s">
        <v>41</v>
      </c>
      <c r="J17" t="s">
        <v>42</v>
      </c>
      <c r="K17" t="s">
        <v>43</v>
      </c>
      <c r="N17">
        <v>9</v>
      </c>
      <c r="O17">
        <v>6184</v>
      </c>
      <c r="P17">
        <v>6157</v>
      </c>
      <c r="Q17">
        <v>6261</v>
      </c>
      <c r="R17">
        <v>6327</v>
      </c>
      <c r="S17">
        <v>0</v>
      </c>
      <c r="T17">
        <v>6299</v>
      </c>
    </row>
    <row r="18" spans="1:20">
      <c r="A18" t="s">
        <v>44</v>
      </c>
      <c r="B18" t="s">
        <v>26</v>
      </c>
      <c r="C18" t="s">
        <v>27</v>
      </c>
      <c r="D18">
        <v>0</v>
      </c>
      <c r="E18">
        <v>1</v>
      </c>
      <c r="F18">
        <v>729</v>
      </c>
      <c r="G18">
        <v>19</v>
      </c>
      <c r="I18" t="s">
        <v>44</v>
      </c>
      <c r="J18" t="s">
        <v>42</v>
      </c>
      <c r="K18" t="s">
        <v>43</v>
      </c>
      <c r="N18">
        <v>10</v>
      </c>
      <c r="O18">
        <v>6137</v>
      </c>
      <c r="P18">
        <v>6115</v>
      </c>
      <c r="Q18">
        <v>6210</v>
      </c>
      <c r="R18">
        <v>6274</v>
      </c>
      <c r="S18">
        <v>0</v>
      </c>
      <c r="T18">
        <v>6219</v>
      </c>
    </row>
    <row r="19" spans="1:20">
      <c r="A19" t="s">
        <v>45</v>
      </c>
      <c r="B19" t="s">
        <v>26</v>
      </c>
      <c r="C19" t="s">
        <v>27</v>
      </c>
      <c r="D19">
        <v>0</v>
      </c>
      <c r="E19">
        <v>1</v>
      </c>
      <c r="F19">
        <v>711</v>
      </c>
      <c r="G19">
        <v>20</v>
      </c>
      <c r="I19" t="s">
        <v>45</v>
      </c>
      <c r="J19" t="s">
        <v>42</v>
      </c>
      <c r="K19" t="s">
        <v>43</v>
      </c>
      <c r="N19">
        <v>11</v>
      </c>
      <c r="O19">
        <v>6119</v>
      </c>
      <c r="P19">
        <v>6101</v>
      </c>
      <c r="Q19">
        <v>6197</v>
      </c>
      <c r="R19">
        <v>6247</v>
      </c>
      <c r="S19">
        <v>0</v>
      </c>
      <c r="T19">
        <v>6144</v>
      </c>
    </row>
    <row r="20" spans="1:20">
      <c r="A20" t="s">
        <v>46</v>
      </c>
      <c r="B20" t="s">
        <v>26</v>
      </c>
      <c r="C20" t="s">
        <v>27</v>
      </c>
      <c r="D20">
        <v>0</v>
      </c>
      <c r="E20">
        <v>1</v>
      </c>
      <c r="F20">
        <v>540</v>
      </c>
      <c r="G20">
        <v>23</v>
      </c>
      <c r="I20" t="s">
        <v>46</v>
      </c>
      <c r="J20" t="s">
        <v>47</v>
      </c>
      <c r="K20" t="s">
        <v>43</v>
      </c>
      <c r="N20">
        <v>12</v>
      </c>
      <c r="O20">
        <v>6000</v>
      </c>
      <c r="P20">
        <v>6003</v>
      </c>
      <c r="Q20">
        <v>6087</v>
      </c>
      <c r="R20">
        <v>0</v>
      </c>
      <c r="S20">
        <v>0</v>
      </c>
      <c r="T20">
        <v>6086</v>
      </c>
    </row>
    <row r="21" spans="1:20">
      <c r="A21" t="s">
        <v>48</v>
      </c>
      <c r="B21" t="s">
        <v>26</v>
      </c>
      <c r="C21" t="s">
        <v>27</v>
      </c>
      <c r="D21">
        <v>0</v>
      </c>
      <c r="E21">
        <v>1</v>
      </c>
      <c r="F21">
        <v>505</v>
      </c>
      <c r="G21">
        <v>24</v>
      </c>
      <c r="I21" t="s">
        <v>48</v>
      </c>
      <c r="J21" t="s">
        <v>47</v>
      </c>
      <c r="K21" t="s">
        <v>43</v>
      </c>
      <c r="N21">
        <v>13</v>
      </c>
      <c r="O21">
        <v>5965</v>
      </c>
      <c r="P21">
        <v>5959</v>
      </c>
      <c r="Q21">
        <v>6031</v>
      </c>
      <c r="R21">
        <v>0</v>
      </c>
      <c r="S21">
        <v>0</v>
      </c>
      <c r="T21">
        <v>6050</v>
      </c>
    </row>
    <row r="22" spans="1:20">
      <c r="A22" t="s">
        <v>49</v>
      </c>
      <c r="B22" t="s">
        <v>26</v>
      </c>
      <c r="C22" t="s">
        <v>27</v>
      </c>
      <c r="D22">
        <v>0</v>
      </c>
      <c r="E22">
        <v>1</v>
      </c>
      <c r="F22">
        <v>509</v>
      </c>
      <c r="G22">
        <v>25</v>
      </c>
      <c r="I22" t="s">
        <v>49</v>
      </c>
      <c r="J22" t="s">
        <v>47</v>
      </c>
      <c r="K22" t="s">
        <v>43</v>
      </c>
      <c r="N22">
        <v>14</v>
      </c>
      <c r="O22">
        <v>5969</v>
      </c>
      <c r="P22">
        <v>5948</v>
      </c>
      <c r="Q22">
        <v>5992</v>
      </c>
      <c r="R22">
        <v>0</v>
      </c>
      <c r="S22">
        <v>0</v>
      </c>
      <c r="T22">
        <v>6053</v>
      </c>
    </row>
    <row r="23" spans="1:20">
      <c r="A23" t="s">
        <v>50</v>
      </c>
      <c r="B23" t="s">
        <v>26</v>
      </c>
      <c r="C23" t="s">
        <v>27</v>
      </c>
      <c r="D23">
        <v>0</v>
      </c>
      <c r="E23">
        <v>1</v>
      </c>
      <c r="F23" s="2">
        <f>135+435</f>
        <v>570</v>
      </c>
      <c r="G23">
        <v>27</v>
      </c>
      <c r="I23" t="s">
        <v>50</v>
      </c>
      <c r="J23" t="s">
        <v>51</v>
      </c>
      <c r="N23">
        <v>15</v>
      </c>
      <c r="O23" s="1">
        <f>F23+F78+527</f>
        <v>5765</v>
      </c>
      <c r="P23" s="1">
        <f>F47+F78+527</f>
        <v>5775</v>
      </c>
      <c r="Q23" s="1">
        <f>F71+F78+527</f>
        <v>5812</v>
      </c>
      <c r="R23">
        <v>0</v>
      </c>
      <c r="S23">
        <v>0</v>
      </c>
      <c r="T23">
        <v>0</v>
      </c>
    </row>
    <row r="24" spans="1:20">
      <c r="A24" t="s">
        <v>28</v>
      </c>
      <c r="B24" t="s">
        <v>52</v>
      </c>
      <c r="C24" t="s">
        <v>27</v>
      </c>
      <c r="D24">
        <v>0</v>
      </c>
      <c r="E24">
        <v>0</v>
      </c>
      <c r="F24">
        <v>2725</v>
      </c>
      <c r="G24">
        <v>-1</v>
      </c>
    </row>
    <row r="25" spans="1:20">
      <c r="A25" t="s">
        <v>32</v>
      </c>
      <c r="B25" t="s">
        <v>52</v>
      </c>
      <c r="C25" t="s">
        <v>27</v>
      </c>
      <c r="D25">
        <v>0</v>
      </c>
      <c r="E25">
        <v>0</v>
      </c>
      <c r="F25">
        <v>2674</v>
      </c>
      <c r="G25">
        <v>-1</v>
      </c>
    </row>
    <row r="26" spans="1:20">
      <c r="A26" t="s">
        <v>35</v>
      </c>
      <c r="B26" t="s">
        <v>52</v>
      </c>
      <c r="C26" t="s">
        <v>27</v>
      </c>
      <c r="D26">
        <v>0</v>
      </c>
      <c r="E26">
        <v>0</v>
      </c>
      <c r="F26">
        <v>2026</v>
      </c>
      <c r="G26">
        <v>-1</v>
      </c>
    </row>
    <row r="27" spans="1:20">
      <c r="A27" t="s">
        <v>39</v>
      </c>
      <c r="B27" t="s">
        <v>52</v>
      </c>
      <c r="C27" t="s">
        <v>27</v>
      </c>
      <c r="D27">
        <v>0</v>
      </c>
      <c r="E27">
        <v>0</v>
      </c>
      <c r="F27">
        <v>2008</v>
      </c>
      <c r="G27">
        <v>-1</v>
      </c>
    </row>
    <row r="28" spans="1:20">
      <c r="A28" t="s">
        <v>42</v>
      </c>
      <c r="B28" t="s">
        <v>52</v>
      </c>
      <c r="C28" t="s">
        <v>27</v>
      </c>
      <c r="D28">
        <v>0</v>
      </c>
      <c r="E28">
        <v>0</v>
      </c>
      <c r="F28">
        <v>1468</v>
      </c>
      <c r="G28">
        <v>-1</v>
      </c>
    </row>
    <row r="29" spans="1:20">
      <c r="A29" t="s">
        <v>47</v>
      </c>
      <c r="B29" t="s">
        <v>52</v>
      </c>
      <c r="C29" t="s">
        <v>27</v>
      </c>
      <c r="D29">
        <v>0</v>
      </c>
      <c r="E29">
        <v>0</v>
      </c>
      <c r="F29">
        <v>1520</v>
      </c>
      <c r="G29">
        <v>-1</v>
      </c>
    </row>
    <row r="30" spans="1:20">
      <c r="A30" t="s">
        <v>29</v>
      </c>
      <c r="B30" t="s">
        <v>53</v>
      </c>
      <c r="C30" t="s">
        <v>27</v>
      </c>
      <c r="D30">
        <v>0</v>
      </c>
      <c r="E30">
        <v>0</v>
      </c>
      <c r="F30">
        <v>2650</v>
      </c>
      <c r="G30">
        <v>-1</v>
      </c>
    </row>
    <row r="31" spans="1:20">
      <c r="A31" t="s">
        <v>36</v>
      </c>
      <c r="B31" t="s">
        <v>53</v>
      </c>
      <c r="C31" t="s">
        <v>27</v>
      </c>
      <c r="D31">
        <v>0</v>
      </c>
      <c r="E31">
        <v>0</v>
      </c>
      <c r="F31">
        <v>3267</v>
      </c>
      <c r="G31">
        <v>-1</v>
      </c>
    </row>
    <row r="32" spans="1:20">
      <c r="A32" t="s">
        <v>43</v>
      </c>
      <c r="B32" t="s">
        <v>53</v>
      </c>
      <c r="C32" t="s">
        <v>27</v>
      </c>
      <c r="D32">
        <v>0</v>
      </c>
      <c r="E32">
        <v>0</v>
      </c>
      <c r="F32">
        <v>3418</v>
      </c>
      <c r="G32">
        <v>-1</v>
      </c>
    </row>
    <row r="33" spans="1:11">
      <c r="A33" t="s">
        <v>54</v>
      </c>
      <c r="B33" t="s">
        <v>26</v>
      </c>
      <c r="C33" t="s">
        <v>55</v>
      </c>
      <c r="D33">
        <v>0</v>
      </c>
      <c r="E33">
        <v>1</v>
      </c>
      <c r="F33">
        <v>481</v>
      </c>
      <c r="G33">
        <v>2</v>
      </c>
      <c r="I33" t="s">
        <v>54</v>
      </c>
      <c r="J33" t="s">
        <v>56</v>
      </c>
      <c r="K33" t="s">
        <v>57</v>
      </c>
    </row>
    <row r="34" spans="1:11">
      <c r="A34" t="s">
        <v>58</v>
      </c>
      <c r="B34" t="s">
        <v>26</v>
      </c>
      <c r="C34" t="s">
        <v>55</v>
      </c>
      <c r="D34">
        <v>0</v>
      </c>
      <c r="E34">
        <v>1</v>
      </c>
      <c r="F34">
        <v>451</v>
      </c>
      <c r="G34">
        <v>3</v>
      </c>
      <c r="I34" t="s">
        <v>58</v>
      </c>
      <c r="J34" t="s">
        <v>56</v>
      </c>
      <c r="K34" t="s">
        <v>57</v>
      </c>
    </row>
    <row r="35" spans="1:11">
      <c r="A35" t="s">
        <v>59</v>
      </c>
      <c r="B35" t="s">
        <v>26</v>
      </c>
      <c r="C35" t="s">
        <v>55</v>
      </c>
      <c r="D35">
        <v>0</v>
      </c>
      <c r="E35">
        <v>1</v>
      </c>
      <c r="F35">
        <v>470</v>
      </c>
      <c r="G35">
        <v>6</v>
      </c>
      <c r="I35" t="s">
        <v>59</v>
      </c>
      <c r="J35" t="s">
        <v>60</v>
      </c>
      <c r="K35" t="s">
        <v>57</v>
      </c>
    </row>
    <row r="36" spans="1:11">
      <c r="A36" t="s">
        <v>61</v>
      </c>
      <c r="B36" t="s">
        <v>26</v>
      </c>
      <c r="C36" t="s">
        <v>55</v>
      </c>
      <c r="D36">
        <v>0</v>
      </c>
      <c r="E36">
        <v>1</v>
      </c>
      <c r="F36">
        <v>475</v>
      </c>
      <c r="G36">
        <v>7</v>
      </c>
      <c r="I36" t="s">
        <v>61</v>
      </c>
      <c r="J36" t="s">
        <v>60</v>
      </c>
      <c r="K36" t="s">
        <v>57</v>
      </c>
    </row>
    <row r="37" spans="1:11">
      <c r="A37" t="s">
        <v>62</v>
      </c>
      <c r="B37" t="s">
        <v>26</v>
      </c>
      <c r="C37" t="s">
        <v>55</v>
      </c>
      <c r="D37">
        <v>0</v>
      </c>
      <c r="E37">
        <v>1</v>
      </c>
      <c r="F37">
        <v>477</v>
      </c>
      <c r="G37">
        <v>10</v>
      </c>
      <c r="I37" t="s">
        <v>62</v>
      </c>
      <c r="J37" t="s">
        <v>63</v>
      </c>
      <c r="K37" t="s">
        <v>64</v>
      </c>
    </row>
    <row r="38" spans="1:11">
      <c r="A38" t="s">
        <v>65</v>
      </c>
      <c r="B38" t="s">
        <v>26</v>
      </c>
      <c r="C38" t="s">
        <v>55</v>
      </c>
      <c r="D38">
        <v>0</v>
      </c>
      <c r="E38">
        <v>1</v>
      </c>
      <c r="F38">
        <v>453</v>
      </c>
      <c r="G38">
        <v>11</v>
      </c>
      <c r="I38" t="s">
        <v>65</v>
      </c>
      <c r="J38" t="s">
        <v>63</v>
      </c>
      <c r="K38" t="s">
        <v>64</v>
      </c>
    </row>
    <row r="39" spans="1:11">
      <c r="A39" t="s">
        <v>66</v>
      </c>
      <c r="B39" t="s">
        <v>26</v>
      </c>
      <c r="C39" t="s">
        <v>55</v>
      </c>
      <c r="D39">
        <v>0</v>
      </c>
      <c r="E39">
        <v>1</v>
      </c>
      <c r="F39">
        <v>440</v>
      </c>
      <c r="G39">
        <v>14</v>
      </c>
      <c r="I39" t="s">
        <v>66</v>
      </c>
      <c r="J39" t="s">
        <v>67</v>
      </c>
      <c r="K39" t="s">
        <v>64</v>
      </c>
    </row>
    <row r="40" spans="1:11">
      <c r="A40" t="s">
        <v>68</v>
      </c>
      <c r="B40" t="s">
        <v>26</v>
      </c>
      <c r="C40" t="s">
        <v>55</v>
      </c>
      <c r="D40">
        <v>0</v>
      </c>
      <c r="E40">
        <v>1</v>
      </c>
      <c r="F40">
        <v>452</v>
      </c>
      <c r="G40">
        <v>15</v>
      </c>
      <c r="I40" t="s">
        <v>68</v>
      </c>
      <c r="J40" t="s">
        <v>67</v>
      </c>
      <c r="K40" t="s">
        <v>64</v>
      </c>
    </row>
    <row r="41" spans="1:11">
      <c r="A41" t="s">
        <v>69</v>
      </c>
      <c r="B41" t="s">
        <v>26</v>
      </c>
      <c r="C41" t="s">
        <v>55</v>
      </c>
      <c r="D41">
        <v>0</v>
      </c>
      <c r="E41">
        <v>1</v>
      </c>
      <c r="F41">
        <v>760</v>
      </c>
      <c r="G41">
        <v>18</v>
      </c>
      <c r="I41" t="s">
        <v>69</v>
      </c>
      <c r="J41" t="s">
        <v>70</v>
      </c>
      <c r="K41" t="s">
        <v>71</v>
      </c>
    </row>
    <row r="42" spans="1:11">
      <c r="A42" t="s">
        <v>72</v>
      </c>
      <c r="B42" t="s">
        <v>26</v>
      </c>
      <c r="C42" t="s">
        <v>55</v>
      </c>
      <c r="D42">
        <v>0</v>
      </c>
      <c r="E42">
        <v>1</v>
      </c>
      <c r="F42">
        <v>718</v>
      </c>
      <c r="G42">
        <v>19</v>
      </c>
      <c r="I42" t="s">
        <v>72</v>
      </c>
      <c r="J42" t="s">
        <v>70</v>
      </c>
      <c r="K42" t="s">
        <v>71</v>
      </c>
    </row>
    <row r="43" spans="1:11">
      <c r="A43" t="s">
        <v>73</v>
      </c>
      <c r="B43" t="s">
        <v>26</v>
      </c>
      <c r="C43" t="s">
        <v>55</v>
      </c>
      <c r="D43">
        <v>0</v>
      </c>
      <c r="E43">
        <v>1</v>
      </c>
      <c r="F43">
        <v>704</v>
      </c>
      <c r="G43">
        <v>20</v>
      </c>
      <c r="I43" t="s">
        <v>73</v>
      </c>
      <c r="J43" t="s">
        <v>70</v>
      </c>
      <c r="K43" t="s">
        <v>71</v>
      </c>
    </row>
    <row r="44" spans="1:11">
      <c r="A44" t="s">
        <v>74</v>
      </c>
      <c r="B44" t="s">
        <v>26</v>
      </c>
      <c r="C44" t="s">
        <v>55</v>
      </c>
      <c r="D44">
        <v>0</v>
      </c>
      <c r="E44">
        <v>1</v>
      </c>
      <c r="F44">
        <v>527</v>
      </c>
      <c r="G44">
        <v>23</v>
      </c>
      <c r="I44" t="s">
        <v>74</v>
      </c>
      <c r="J44" t="s">
        <v>75</v>
      </c>
      <c r="K44" t="s">
        <v>71</v>
      </c>
    </row>
    <row r="45" spans="1:11">
      <c r="A45" t="s">
        <v>76</v>
      </c>
      <c r="B45" t="s">
        <v>26</v>
      </c>
      <c r="C45" t="s">
        <v>55</v>
      </c>
      <c r="D45">
        <v>0</v>
      </c>
      <c r="E45">
        <v>1</v>
      </c>
      <c r="F45">
        <v>483</v>
      </c>
      <c r="G45">
        <v>24</v>
      </c>
      <c r="I45" t="s">
        <v>76</v>
      </c>
      <c r="J45" t="s">
        <v>75</v>
      </c>
      <c r="K45" t="s">
        <v>71</v>
      </c>
    </row>
    <row r="46" spans="1:11">
      <c r="A46" t="s">
        <v>77</v>
      </c>
      <c r="B46" t="s">
        <v>26</v>
      </c>
      <c r="C46" t="s">
        <v>55</v>
      </c>
      <c r="D46">
        <v>0</v>
      </c>
      <c r="E46">
        <v>1</v>
      </c>
      <c r="F46">
        <v>472</v>
      </c>
      <c r="G46">
        <v>25</v>
      </c>
      <c r="I46" t="s">
        <v>77</v>
      </c>
      <c r="J46" t="s">
        <v>75</v>
      </c>
      <c r="K46" t="s">
        <v>71</v>
      </c>
    </row>
    <row r="47" spans="1:11">
      <c r="A47" t="s">
        <v>78</v>
      </c>
      <c r="B47" t="s">
        <v>26</v>
      </c>
      <c r="C47" t="s">
        <v>55</v>
      </c>
      <c r="D47">
        <v>0</v>
      </c>
      <c r="E47">
        <v>1</v>
      </c>
      <c r="F47" s="1">
        <f>76+504</f>
        <v>580</v>
      </c>
      <c r="G47">
        <v>27</v>
      </c>
      <c r="I47" t="s">
        <v>78</v>
      </c>
      <c r="J47" t="s">
        <v>51</v>
      </c>
    </row>
    <row r="48" spans="1:11">
      <c r="A48" t="s">
        <v>56</v>
      </c>
      <c r="B48" t="s">
        <v>52</v>
      </c>
      <c r="C48" t="s">
        <v>55</v>
      </c>
      <c r="D48">
        <v>0</v>
      </c>
      <c r="E48">
        <v>0</v>
      </c>
      <c r="F48">
        <v>2700</v>
      </c>
      <c r="G48">
        <v>-1</v>
      </c>
    </row>
    <row r="49" spans="1:11">
      <c r="A49" t="s">
        <v>60</v>
      </c>
      <c r="B49" t="s">
        <v>52</v>
      </c>
      <c r="C49" t="s">
        <v>55</v>
      </c>
      <c r="D49">
        <v>0</v>
      </c>
      <c r="E49">
        <v>0</v>
      </c>
      <c r="F49">
        <v>2647</v>
      </c>
      <c r="G49">
        <v>-1</v>
      </c>
    </row>
    <row r="50" spans="1:11">
      <c r="A50" t="s">
        <v>63</v>
      </c>
      <c r="B50" t="s">
        <v>52</v>
      </c>
      <c r="C50" t="s">
        <v>55</v>
      </c>
      <c r="D50">
        <v>0</v>
      </c>
      <c r="E50">
        <v>0</v>
      </c>
      <c r="F50">
        <v>2004</v>
      </c>
      <c r="G50">
        <v>-1</v>
      </c>
    </row>
    <row r="51" spans="1:11">
      <c r="A51" t="s">
        <v>67</v>
      </c>
      <c r="B51" t="s">
        <v>52</v>
      </c>
      <c r="C51" t="s">
        <v>55</v>
      </c>
      <c r="D51">
        <v>0</v>
      </c>
      <c r="E51">
        <v>0</v>
      </c>
      <c r="F51">
        <v>1994</v>
      </c>
      <c r="G51">
        <v>-1</v>
      </c>
    </row>
    <row r="52" spans="1:11">
      <c r="A52" t="s">
        <v>70</v>
      </c>
      <c r="B52" t="s">
        <v>52</v>
      </c>
      <c r="C52" t="s">
        <v>55</v>
      </c>
      <c r="D52">
        <v>0</v>
      </c>
      <c r="E52">
        <v>0</v>
      </c>
      <c r="F52">
        <v>1585</v>
      </c>
      <c r="G52">
        <v>-1</v>
      </c>
    </row>
    <row r="53" spans="1:11">
      <c r="A53" t="s">
        <v>75</v>
      </c>
      <c r="B53" t="s">
        <v>52</v>
      </c>
      <c r="C53" t="s">
        <v>55</v>
      </c>
      <c r="D53">
        <v>0</v>
      </c>
      <c r="E53">
        <v>0</v>
      </c>
      <c r="F53">
        <v>1664</v>
      </c>
      <c r="G53">
        <v>-1</v>
      </c>
    </row>
    <row r="54" spans="1:11">
      <c r="A54" t="s">
        <v>57</v>
      </c>
      <c r="B54" t="s">
        <v>79</v>
      </c>
      <c r="C54" t="s">
        <v>55</v>
      </c>
      <c r="D54">
        <v>0</v>
      </c>
      <c r="E54">
        <v>0</v>
      </c>
      <c r="F54">
        <v>2622</v>
      </c>
      <c r="G54">
        <v>-1</v>
      </c>
    </row>
    <row r="55" spans="1:11">
      <c r="A55" t="s">
        <v>64</v>
      </c>
      <c r="B55" t="s">
        <v>79</v>
      </c>
      <c r="C55" t="s">
        <v>55</v>
      </c>
      <c r="D55">
        <v>0</v>
      </c>
      <c r="E55">
        <v>0</v>
      </c>
      <c r="F55">
        <v>3246</v>
      </c>
      <c r="G55">
        <v>-1</v>
      </c>
    </row>
    <row r="56" spans="1:11">
      <c r="A56" t="s">
        <v>71</v>
      </c>
      <c r="B56" t="s">
        <v>79</v>
      </c>
      <c r="C56" t="s">
        <v>55</v>
      </c>
      <c r="D56">
        <v>0</v>
      </c>
      <c r="E56">
        <v>0</v>
      </c>
      <c r="F56">
        <v>3288</v>
      </c>
      <c r="G56">
        <v>-1</v>
      </c>
    </row>
    <row r="57" spans="1:11">
      <c r="A57" t="s">
        <v>80</v>
      </c>
      <c r="B57" t="s">
        <v>26</v>
      </c>
      <c r="C57" t="s">
        <v>81</v>
      </c>
      <c r="D57">
        <v>0</v>
      </c>
      <c r="E57">
        <v>1</v>
      </c>
      <c r="F57">
        <v>488</v>
      </c>
      <c r="G57">
        <v>2</v>
      </c>
      <c r="I57" t="s">
        <v>80</v>
      </c>
      <c r="J57" t="s">
        <v>82</v>
      </c>
      <c r="K57" t="s">
        <v>83</v>
      </c>
    </row>
    <row r="58" spans="1:11">
      <c r="A58" t="s">
        <v>84</v>
      </c>
      <c r="B58" t="s">
        <v>26</v>
      </c>
      <c r="C58" t="s">
        <v>81</v>
      </c>
      <c r="D58">
        <v>0</v>
      </c>
      <c r="E58">
        <v>1</v>
      </c>
      <c r="F58">
        <v>463</v>
      </c>
      <c r="G58">
        <v>3</v>
      </c>
      <c r="I58" t="s">
        <v>84</v>
      </c>
      <c r="J58" t="s">
        <v>82</v>
      </c>
      <c r="K58" t="s">
        <v>83</v>
      </c>
    </row>
    <row r="59" spans="1:11">
      <c r="A59" t="s">
        <v>85</v>
      </c>
      <c r="B59" t="s">
        <v>26</v>
      </c>
      <c r="C59" t="s">
        <v>81</v>
      </c>
      <c r="D59">
        <v>0</v>
      </c>
      <c r="E59">
        <v>1</v>
      </c>
      <c r="F59">
        <v>479</v>
      </c>
      <c r="G59">
        <v>6</v>
      </c>
      <c r="I59" t="s">
        <v>85</v>
      </c>
      <c r="J59" t="s">
        <v>86</v>
      </c>
      <c r="K59" t="s">
        <v>83</v>
      </c>
    </row>
    <row r="60" spans="1:11">
      <c r="A60" t="s">
        <v>87</v>
      </c>
      <c r="B60" t="s">
        <v>26</v>
      </c>
      <c r="C60" t="s">
        <v>81</v>
      </c>
      <c r="D60">
        <v>0</v>
      </c>
      <c r="E60">
        <v>1</v>
      </c>
      <c r="F60">
        <v>485</v>
      </c>
      <c r="G60">
        <v>7</v>
      </c>
      <c r="I60" t="s">
        <v>87</v>
      </c>
      <c r="J60" t="s">
        <v>86</v>
      </c>
      <c r="K60" t="s">
        <v>83</v>
      </c>
    </row>
    <row r="61" spans="1:11">
      <c r="A61" t="s">
        <v>88</v>
      </c>
      <c r="B61" t="s">
        <v>26</v>
      </c>
      <c r="C61" t="s">
        <v>81</v>
      </c>
      <c r="D61">
        <v>0</v>
      </c>
      <c r="E61">
        <v>1</v>
      </c>
      <c r="F61">
        <v>488</v>
      </c>
      <c r="G61">
        <v>10</v>
      </c>
      <c r="I61" t="s">
        <v>88</v>
      </c>
      <c r="J61" t="s">
        <v>89</v>
      </c>
      <c r="K61" t="s">
        <v>90</v>
      </c>
    </row>
    <row r="62" spans="1:11">
      <c r="A62" t="s">
        <v>91</v>
      </c>
      <c r="B62" t="s">
        <v>26</v>
      </c>
      <c r="C62" t="s">
        <v>81</v>
      </c>
      <c r="D62">
        <v>0</v>
      </c>
      <c r="E62">
        <v>1</v>
      </c>
      <c r="F62">
        <v>460</v>
      </c>
      <c r="G62">
        <v>11</v>
      </c>
      <c r="I62" t="s">
        <v>91</v>
      </c>
      <c r="J62" t="s">
        <v>89</v>
      </c>
      <c r="K62" t="s">
        <v>90</v>
      </c>
    </row>
    <row r="63" spans="1:11">
      <c r="A63" t="s">
        <v>92</v>
      </c>
      <c r="B63" t="s">
        <v>26</v>
      </c>
      <c r="C63" t="s">
        <v>81</v>
      </c>
      <c r="D63">
        <v>0</v>
      </c>
      <c r="E63">
        <v>1</v>
      </c>
      <c r="F63">
        <v>452</v>
      </c>
      <c r="G63">
        <v>14</v>
      </c>
      <c r="I63" t="s">
        <v>92</v>
      </c>
      <c r="J63" t="s">
        <v>93</v>
      </c>
      <c r="K63" t="s">
        <v>90</v>
      </c>
    </row>
    <row r="64" spans="1:11">
      <c r="A64" t="s">
        <v>94</v>
      </c>
      <c r="B64" t="s">
        <v>26</v>
      </c>
      <c r="C64" t="s">
        <v>81</v>
      </c>
      <c r="D64">
        <v>0</v>
      </c>
      <c r="E64">
        <v>1</v>
      </c>
      <c r="F64">
        <v>461</v>
      </c>
      <c r="G64">
        <v>15</v>
      </c>
      <c r="I64" t="s">
        <v>94</v>
      </c>
      <c r="J64" t="s">
        <v>93</v>
      </c>
      <c r="K64" t="s">
        <v>90</v>
      </c>
    </row>
    <row r="65" spans="1:11">
      <c r="A65" t="s">
        <v>95</v>
      </c>
      <c r="B65" t="s">
        <v>26</v>
      </c>
      <c r="C65" t="s">
        <v>81</v>
      </c>
      <c r="D65">
        <v>0</v>
      </c>
      <c r="E65">
        <v>1</v>
      </c>
      <c r="F65">
        <v>596</v>
      </c>
      <c r="G65">
        <v>18</v>
      </c>
      <c r="I65" t="s">
        <v>95</v>
      </c>
      <c r="J65" t="s">
        <v>96</v>
      </c>
      <c r="K65" t="s">
        <v>97</v>
      </c>
    </row>
    <row r="66" spans="1:11">
      <c r="A66" t="s">
        <v>98</v>
      </c>
      <c r="B66" t="s">
        <v>26</v>
      </c>
      <c r="C66" t="s">
        <v>81</v>
      </c>
      <c r="D66">
        <v>0</v>
      </c>
      <c r="E66">
        <v>1</v>
      </c>
      <c r="F66">
        <v>545</v>
      </c>
      <c r="G66">
        <v>19</v>
      </c>
      <c r="I66" t="s">
        <v>98</v>
      </c>
      <c r="J66" t="s">
        <v>96</v>
      </c>
      <c r="K66" t="s">
        <v>97</v>
      </c>
    </row>
    <row r="67" spans="1:11">
      <c r="A67" t="s">
        <v>99</v>
      </c>
      <c r="B67" t="s">
        <v>26</v>
      </c>
      <c r="C67" t="s">
        <v>81</v>
      </c>
      <c r="D67">
        <v>0</v>
      </c>
      <c r="E67">
        <v>1</v>
      </c>
      <c r="F67">
        <v>532</v>
      </c>
      <c r="G67">
        <v>20</v>
      </c>
      <c r="I67" t="s">
        <v>99</v>
      </c>
      <c r="J67" t="s">
        <v>96</v>
      </c>
      <c r="K67" t="s">
        <v>97</v>
      </c>
    </row>
    <row r="68" spans="1:11">
      <c r="A68" t="s">
        <v>100</v>
      </c>
      <c r="B68" t="s">
        <v>26</v>
      </c>
      <c r="C68" t="s">
        <v>81</v>
      </c>
      <c r="D68">
        <v>0</v>
      </c>
      <c r="E68">
        <v>1</v>
      </c>
      <c r="F68">
        <v>549</v>
      </c>
      <c r="G68">
        <v>23</v>
      </c>
      <c r="I68" t="s">
        <v>100</v>
      </c>
      <c r="J68" t="s">
        <v>101</v>
      </c>
      <c r="K68" t="s">
        <v>97</v>
      </c>
    </row>
    <row r="69" spans="1:11">
      <c r="A69" t="s">
        <v>102</v>
      </c>
      <c r="B69" t="s">
        <v>26</v>
      </c>
      <c r="C69" t="s">
        <v>81</v>
      </c>
      <c r="D69">
        <v>0</v>
      </c>
      <c r="E69">
        <v>1</v>
      </c>
      <c r="F69">
        <v>493</v>
      </c>
      <c r="G69">
        <v>24</v>
      </c>
      <c r="I69" t="s">
        <v>102</v>
      </c>
      <c r="J69" t="s">
        <v>101</v>
      </c>
      <c r="K69" t="s">
        <v>97</v>
      </c>
    </row>
    <row r="70" spans="1:11">
      <c r="A70" t="s">
        <v>103</v>
      </c>
      <c r="B70" t="s">
        <v>26</v>
      </c>
      <c r="C70" t="s">
        <v>81</v>
      </c>
      <c r="D70">
        <v>0</v>
      </c>
      <c r="E70">
        <v>1</v>
      </c>
      <c r="F70">
        <v>454</v>
      </c>
      <c r="G70">
        <v>25</v>
      </c>
      <c r="I70" t="s">
        <v>103</v>
      </c>
      <c r="J70" t="s">
        <v>101</v>
      </c>
      <c r="K70" t="s">
        <v>97</v>
      </c>
    </row>
    <row r="71" spans="1:11">
      <c r="A71" t="s">
        <v>104</v>
      </c>
      <c r="B71" t="s">
        <v>26</v>
      </c>
      <c r="C71" t="s">
        <v>81</v>
      </c>
      <c r="D71">
        <v>0</v>
      </c>
      <c r="E71">
        <v>1</v>
      </c>
      <c r="F71" s="1">
        <f>145+472</f>
        <v>617</v>
      </c>
      <c r="G71">
        <v>27</v>
      </c>
      <c r="I71" t="s">
        <v>104</v>
      </c>
      <c r="J71" t="s">
        <v>51</v>
      </c>
    </row>
    <row r="72" spans="1:11">
      <c r="A72" t="s">
        <v>82</v>
      </c>
      <c r="B72" t="s">
        <v>52</v>
      </c>
      <c r="C72" t="s">
        <v>81</v>
      </c>
      <c r="D72">
        <v>0</v>
      </c>
      <c r="E72">
        <v>0</v>
      </c>
      <c r="F72">
        <v>2765</v>
      </c>
      <c r="G72">
        <v>-1</v>
      </c>
    </row>
    <row r="73" spans="1:11">
      <c r="A73" t="s">
        <v>86</v>
      </c>
      <c r="B73" t="s">
        <v>52</v>
      </c>
      <c r="C73" t="s">
        <v>81</v>
      </c>
      <c r="D73">
        <v>0</v>
      </c>
      <c r="E73">
        <v>0</v>
      </c>
      <c r="F73">
        <v>2717</v>
      </c>
      <c r="G73">
        <v>-1</v>
      </c>
    </row>
    <row r="74" spans="1:11">
      <c r="A74" t="s">
        <v>89</v>
      </c>
      <c r="B74" t="s">
        <v>52</v>
      </c>
      <c r="C74" t="s">
        <v>81</v>
      </c>
      <c r="D74">
        <v>0</v>
      </c>
      <c r="E74">
        <v>0</v>
      </c>
      <c r="F74">
        <v>2021</v>
      </c>
      <c r="G74">
        <v>-1</v>
      </c>
    </row>
    <row r="75" spans="1:11">
      <c r="A75" t="s">
        <v>93</v>
      </c>
      <c r="B75" t="s">
        <v>52</v>
      </c>
      <c r="C75" t="s">
        <v>81</v>
      </c>
      <c r="D75">
        <v>0</v>
      </c>
      <c r="E75">
        <v>0</v>
      </c>
      <c r="F75">
        <v>2004</v>
      </c>
      <c r="G75">
        <v>-1</v>
      </c>
    </row>
    <row r="76" spans="1:11">
      <c r="A76" t="s">
        <v>96</v>
      </c>
      <c r="B76" t="s">
        <v>52</v>
      </c>
      <c r="C76" t="s">
        <v>81</v>
      </c>
      <c r="D76">
        <v>0</v>
      </c>
      <c r="E76">
        <v>0</v>
      </c>
      <c r="F76">
        <v>1824</v>
      </c>
      <c r="G76">
        <v>-1</v>
      </c>
    </row>
    <row r="77" spans="1:11">
      <c r="A77" t="s">
        <v>101</v>
      </c>
      <c r="B77" t="s">
        <v>52</v>
      </c>
      <c r="C77" t="s">
        <v>81</v>
      </c>
      <c r="D77">
        <v>0</v>
      </c>
      <c r="E77">
        <v>0</v>
      </c>
      <c r="F77">
        <v>1697</v>
      </c>
      <c r="G77">
        <v>-1</v>
      </c>
    </row>
    <row r="78" spans="1:11">
      <c r="A78" t="s">
        <v>51</v>
      </c>
      <c r="B78" t="s">
        <v>52</v>
      </c>
      <c r="C78" t="s">
        <v>27</v>
      </c>
      <c r="D78">
        <v>0</v>
      </c>
      <c r="E78">
        <v>0</v>
      </c>
      <c r="F78" s="1">
        <f>5362-694</f>
        <v>4668</v>
      </c>
      <c r="G78">
        <v>-1</v>
      </c>
    </row>
    <row r="79" spans="1:11">
      <c r="A79" t="s">
        <v>83</v>
      </c>
      <c r="B79" t="s">
        <v>79</v>
      </c>
      <c r="C79" t="s">
        <v>81</v>
      </c>
      <c r="D79">
        <v>0</v>
      </c>
      <c r="E79">
        <v>0</v>
      </c>
      <c r="F79">
        <v>2664</v>
      </c>
      <c r="G79">
        <v>-1</v>
      </c>
    </row>
    <row r="80" spans="1:11">
      <c r="A80" t="s">
        <v>90</v>
      </c>
      <c r="B80" t="s">
        <v>79</v>
      </c>
      <c r="C80" t="s">
        <v>81</v>
      </c>
      <c r="D80">
        <v>0</v>
      </c>
      <c r="E80">
        <v>0</v>
      </c>
      <c r="F80">
        <v>3345</v>
      </c>
      <c r="G80">
        <v>-1</v>
      </c>
    </row>
    <row r="81" spans="1:11">
      <c r="A81" t="s">
        <v>97</v>
      </c>
      <c r="B81" t="s">
        <v>79</v>
      </c>
      <c r="C81" t="s">
        <v>81</v>
      </c>
      <c r="D81">
        <v>0</v>
      </c>
      <c r="E81">
        <v>0</v>
      </c>
      <c r="F81">
        <v>3326</v>
      </c>
      <c r="G81">
        <v>-1</v>
      </c>
    </row>
    <row r="82" spans="1:11">
      <c r="A82" t="s">
        <v>105</v>
      </c>
      <c r="B82" t="s">
        <v>26</v>
      </c>
      <c r="C82" t="s">
        <v>81</v>
      </c>
      <c r="D82">
        <v>0</v>
      </c>
      <c r="E82">
        <v>1</v>
      </c>
      <c r="F82">
        <v>493</v>
      </c>
      <c r="G82">
        <v>2</v>
      </c>
      <c r="I82" t="s">
        <v>105</v>
      </c>
      <c r="J82" t="s">
        <v>106</v>
      </c>
      <c r="K82" t="s">
        <v>107</v>
      </c>
    </row>
    <row r="83" spans="1:11">
      <c r="A83" t="s">
        <v>108</v>
      </c>
      <c r="B83" t="s">
        <v>26</v>
      </c>
      <c r="C83" t="s">
        <v>81</v>
      </c>
      <c r="D83">
        <v>0</v>
      </c>
      <c r="E83">
        <v>1</v>
      </c>
      <c r="F83">
        <v>468</v>
      </c>
      <c r="G83">
        <v>3</v>
      </c>
      <c r="I83" t="s">
        <v>108</v>
      </c>
      <c r="J83" t="s">
        <v>106</v>
      </c>
      <c r="K83" t="s">
        <v>107</v>
      </c>
    </row>
    <row r="84" spans="1:11">
      <c r="A84" t="s">
        <v>109</v>
      </c>
      <c r="B84" t="s">
        <v>26</v>
      </c>
      <c r="C84" t="s">
        <v>81</v>
      </c>
      <c r="D84">
        <v>0</v>
      </c>
      <c r="E84">
        <v>1</v>
      </c>
      <c r="F84">
        <v>482</v>
      </c>
      <c r="G84">
        <v>6</v>
      </c>
      <c r="I84" t="s">
        <v>109</v>
      </c>
      <c r="J84" t="s">
        <v>110</v>
      </c>
      <c r="K84" t="s">
        <v>107</v>
      </c>
    </row>
    <row r="85" spans="1:11">
      <c r="A85" t="s">
        <v>111</v>
      </c>
      <c r="B85" t="s">
        <v>26</v>
      </c>
      <c r="C85" t="s">
        <v>81</v>
      </c>
      <c r="D85">
        <v>0</v>
      </c>
      <c r="E85">
        <v>1</v>
      </c>
      <c r="F85">
        <v>486</v>
      </c>
      <c r="G85">
        <v>7</v>
      </c>
      <c r="I85" t="s">
        <v>111</v>
      </c>
      <c r="J85" t="s">
        <v>110</v>
      </c>
      <c r="K85" t="s">
        <v>107</v>
      </c>
    </row>
    <row r="86" spans="1:11">
      <c r="A86" t="s">
        <v>112</v>
      </c>
      <c r="B86" t="s">
        <v>26</v>
      </c>
      <c r="C86" t="s">
        <v>81</v>
      </c>
      <c r="D86">
        <v>0</v>
      </c>
      <c r="E86">
        <v>1</v>
      </c>
      <c r="F86">
        <v>501</v>
      </c>
      <c r="G86">
        <v>10</v>
      </c>
      <c r="I86" t="s">
        <v>112</v>
      </c>
      <c r="J86" t="s">
        <v>113</v>
      </c>
      <c r="K86" t="s">
        <v>114</v>
      </c>
    </row>
    <row r="87" spans="1:11">
      <c r="A87" t="s">
        <v>115</v>
      </c>
      <c r="B87" t="s">
        <v>26</v>
      </c>
      <c r="C87" t="s">
        <v>81</v>
      </c>
      <c r="D87">
        <v>0</v>
      </c>
      <c r="E87">
        <v>1</v>
      </c>
      <c r="F87">
        <v>469</v>
      </c>
      <c r="G87">
        <v>11</v>
      </c>
      <c r="I87" t="s">
        <v>115</v>
      </c>
      <c r="J87" t="s">
        <v>113</v>
      </c>
      <c r="K87" t="s">
        <v>114</v>
      </c>
    </row>
    <row r="88" spans="1:11">
      <c r="A88" t="s">
        <v>116</v>
      </c>
      <c r="B88" t="s">
        <v>26</v>
      </c>
      <c r="C88" t="s">
        <v>81</v>
      </c>
      <c r="D88">
        <v>0</v>
      </c>
      <c r="E88">
        <v>1</v>
      </c>
      <c r="F88">
        <v>462</v>
      </c>
      <c r="G88">
        <v>14</v>
      </c>
      <c r="I88" t="s">
        <v>116</v>
      </c>
      <c r="J88" t="s">
        <v>117</v>
      </c>
      <c r="K88" t="s">
        <v>114</v>
      </c>
    </row>
    <row r="89" spans="1:11">
      <c r="A89" t="s">
        <v>118</v>
      </c>
      <c r="B89" t="s">
        <v>26</v>
      </c>
      <c r="C89" t="s">
        <v>81</v>
      </c>
      <c r="D89">
        <v>0</v>
      </c>
      <c r="E89">
        <v>1</v>
      </c>
      <c r="F89">
        <v>465</v>
      </c>
      <c r="G89">
        <v>15</v>
      </c>
      <c r="I89" t="s">
        <v>118</v>
      </c>
      <c r="J89" t="s">
        <v>117</v>
      </c>
      <c r="K89" t="s">
        <v>114</v>
      </c>
    </row>
    <row r="90" spans="1:11">
      <c r="A90" t="s">
        <v>119</v>
      </c>
      <c r="B90" t="s">
        <v>26</v>
      </c>
      <c r="C90" t="s">
        <v>81</v>
      </c>
      <c r="D90">
        <v>0</v>
      </c>
      <c r="E90">
        <v>1</v>
      </c>
      <c r="F90">
        <v>808</v>
      </c>
      <c r="G90">
        <v>18</v>
      </c>
      <c r="I90" t="s">
        <v>119</v>
      </c>
      <c r="J90" t="s">
        <v>120</v>
      </c>
      <c r="K90" t="s">
        <v>97</v>
      </c>
    </row>
    <row r="91" spans="1:11">
      <c r="A91" t="s">
        <v>121</v>
      </c>
      <c r="B91" t="s">
        <v>26</v>
      </c>
      <c r="C91" t="s">
        <v>81</v>
      </c>
      <c r="D91">
        <v>0</v>
      </c>
      <c r="E91">
        <v>1</v>
      </c>
      <c r="F91">
        <v>755</v>
      </c>
      <c r="G91">
        <v>19</v>
      </c>
      <c r="I91" t="s">
        <v>121</v>
      </c>
      <c r="J91" t="s">
        <v>120</v>
      </c>
      <c r="K91" t="s">
        <v>97</v>
      </c>
    </row>
    <row r="92" spans="1:11">
      <c r="A92" t="s">
        <v>122</v>
      </c>
      <c r="B92" t="s">
        <v>26</v>
      </c>
      <c r="C92" t="s">
        <v>81</v>
      </c>
      <c r="D92">
        <v>0</v>
      </c>
      <c r="E92">
        <v>1</v>
      </c>
      <c r="F92">
        <v>728</v>
      </c>
      <c r="G92">
        <v>20</v>
      </c>
      <c r="I92" t="s">
        <v>122</v>
      </c>
      <c r="J92" t="s">
        <v>120</v>
      </c>
      <c r="K92" t="s">
        <v>97</v>
      </c>
    </row>
    <row r="93" spans="1:11">
      <c r="A93" t="s">
        <v>106</v>
      </c>
      <c r="B93" t="s">
        <v>52</v>
      </c>
      <c r="C93" t="s">
        <v>81</v>
      </c>
      <c r="D93">
        <v>0</v>
      </c>
      <c r="E93">
        <v>0</v>
      </c>
      <c r="F93">
        <v>2852</v>
      </c>
      <c r="G93">
        <v>-1</v>
      </c>
    </row>
    <row r="94" spans="1:11">
      <c r="A94" t="s">
        <v>110</v>
      </c>
      <c r="B94" t="s">
        <v>52</v>
      </c>
      <c r="C94" t="s">
        <v>81</v>
      </c>
      <c r="D94">
        <v>0</v>
      </c>
      <c r="E94">
        <v>0</v>
      </c>
      <c r="F94">
        <v>2801</v>
      </c>
      <c r="G94">
        <v>-1</v>
      </c>
    </row>
    <row r="95" spans="1:11">
      <c r="A95" t="s">
        <v>113</v>
      </c>
      <c r="B95" t="s">
        <v>52</v>
      </c>
      <c r="C95" t="s">
        <v>81</v>
      </c>
      <c r="D95">
        <v>0</v>
      </c>
      <c r="E95">
        <v>0</v>
      </c>
      <c r="F95">
        <v>2076</v>
      </c>
      <c r="G95">
        <v>-1</v>
      </c>
    </row>
    <row r="96" spans="1:11">
      <c r="A96" t="s">
        <v>117</v>
      </c>
      <c r="B96" t="s">
        <v>52</v>
      </c>
      <c r="C96" t="s">
        <v>81</v>
      </c>
      <c r="D96">
        <v>0</v>
      </c>
      <c r="E96">
        <v>0</v>
      </c>
      <c r="F96">
        <v>2046</v>
      </c>
      <c r="G96">
        <v>-1</v>
      </c>
    </row>
    <row r="97" spans="1:19">
      <c r="A97" t="s">
        <v>120</v>
      </c>
      <c r="B97" t="s">
        <v>52</v>
      </c>
      <c r="C97" t="s">
        <v>81</v>
      </c>
      <c r="D97">
        <v>0</v>
      </c>
      <c r="E97">
        <v>0</v>
      </c>
      <c r="F97">
        <v>1678</v>
      </c>
      <c r="G97">
        <v>-1</v>
      </c>
    </row>
    <row r="98" spans="1:19">
      <c r="A98" t="s">
        <v>107</v>
      </c>
      <c r="B98" t="s">
        <v>79</v>
      </c>
      <c r="C98" t="s">
        <v>81</v>
      </c>
      <c r="D98">
        <v>0</v>
      </c>
      <c r="E98">
        <v>0</v>
      </c>
      <c r="F98">
        <v>2711</v>
      </c>
      <c r="G98">
        <v>-1</v>
      </c>
    </row>
    <row r="99" spans="1:19">
      <c r="A99" t="s">
        <v>114</v>
      </c>
      <c r="B99" t="s">
        <v>79</v>
      </c>
      <c r="C99" t="s">
        <v>81</v>
      </c>
      <c r="D99">
        <v>0</v>
      </c>
      <c r="E99">
        <v>0</v>
      </c>
      <c r="F99">
        <v>3400</v>
      </c>
      <c r="G99">
        <v>-1</v>
      </c>
    </row>
    <row r="100" spans="1:19">
      <c r="A100" t="s">
        <v>123</v>
      </c>
      <c r="B100" t="s">
        <v>26</v>
      </c>
      <c r="C100" t="s">
        <v>81</v>
      </c>
      <c r="D100">
        <v>0</v>
      </c>
      <c r="E100">
        <v>1</v>
      </c>
      <c r="F100">
        <v>547</v>
      </c>
      <c r="G100">
        <v>2</v>
      </c>
      <c r="I100" t="s">
        <v>123</v>
      </c>
      <c r="J100" t="s">
        <v>106</v>
      </c>
      <c r="K100" t="s">
        <v>107</v>
      </c>
    </row>
    <row r="101" spans="1:19">
      <c r="A101" t="s">
        <v>124</v>
      </c>
      <c r="B101" t="s">
        <v>26</v>
      </c>
      <c r="C101" t="s">
        <v>81</v>
      </c>
      <c r="D101">
        <v>0</v>
      </c>
      <c r="E101">
        <v>1</v>
      </c>
      <c r="F101">
        <v>525</v>
      </c>
      <c r="G101">
        <v>3</v>
      </c>
      <c r="I101" t="s">
        <v>124</v>
      </c>
      <c r="J101" t="s">
        <v>106</v>
      </c>
      <c r="K101" t="s">
        <v>107</v>
      </c>
    </row>
    <row r="102" spans="1:19">
      <c r="A102" t="s">
        <v>125</v>
      </c>
      <c r="B102" t="s">
        <v>26</v>
      </c>
      <c r="C102" t="s">
        <v>81</v>
      </c>
      <c r="D102">
        <v>0</v>
      </c>
      <c r="E102">
        <v>1</v>
      </c>
      <c r="F102">
        <v>538</v>
      </c>
      <c r="G102">
        <v>6</v>
      </c>
      <c r="I102" t="s">
        <v>125</v>
      </c>
      <c r="J102" t="s">
        <v>110</v>
      </c>
      <c r="K102" t="s">
        <v>107</v>
      </c>
    </row>
    <row r="103" spans="1:19">
      <c r="A103" t="s">
        <v>126</v>
      </c>
      <c r="B103" t="s">
        <v>26</v>
      </c>
      <c r="C103" t="s">
        <v>81</v>
      </c>
      <c r="D103">
        <v>0</v>
      </c>
      <c r="E103">
        <v>1</v>
      </c>
      <c r="F103">
        <v>538</v>
      </c>
      <c r="G103">
        <v>7</v>
      </c>
      <c r="I103" t="s">
        <v>126</v>
      </c>
      <c r="J103" t="s">
        <v>110</v>
      </c>
      <c r="K103" t="s">
        <v>107</v>
      </c>
      <c r="P103">
        <f>F104+F118+F124+F128</f>
        <v>7033</v>
      </c>
      <c r="Q103">
        <v>7027</v>
      </c>
      <c r="S103">
        <f>Q103-P103</f>
        <v>-6</v>
      </c>
    </row>
    <row r="104" spans="1:19">
      <c r="A104" t="s">
        <v>127</v>
      </c>
      <c r="B104" t="s">
        <v>26</v>
      </c>
      <c r="C104" t="s">
        <v>128</v>
      </c>
      <c r="D104">
        <v>0</v>
      </c>
      <c r="E104">
        <v>0</v>
      </c>
      <c r="F104">
        <v>735</v>
      </c>
      <c r="G104">
        <v>2</v>
      </c>
      <c r="I104" t="s">
        <v>127</v>
      </c>
      <c r="J104" t="s">
        <v>129</v>
      </c>
      <c r="K104" t="s">
        <v>130</v>
      </c>
      <c r="L104" t="s">
        <v>131</v>
      </c>
      <c r="P104">
        <f>F105+F118+F124+F128</f>
        <v>6848</v>
      </c>
      <c r="Q104">
        <v>6842</v>
      </c>
      <c r="S104">
        <f>Q104-P104</f>
        <v>-6</v>
      </c>
    </row>
    <row r="105" spans="1:19">
      <c r="A105" t="s">
        <v>132</v>
      </c>
      <c r="B105" t="s">
        <v>26</v>
      </c>
      <c r="C105" t="s">
        <v>128</v>
      </c>
      <c r="D105">
        <v>0</v>
      </c>
      <c r="E105">
        <v>0</v>
      </c>
      <c r="F105">
        <v>550</v>
      </c>
      <c r="G105">
        <v>4</v>
      </c>
      <c r="I105" t="s">
        <v>132</v>
      </c>
      <c r="J105" t="s">
        <v>129</v>
      </c>
      <c r="K105" t="s">
        <v>130</v>
      </c>
      <c r="L105" t="s">
        <v>131</v>
      </c>
      <c r="P105">
        <f>F106+F119+F124+F128</f>
        <v>6723</v>
      </c>
      <c r="Q105">
        <v>6717</v>
      </c>
      <c r="S105">
        <f>Q105-P105</f>
        <v>-6</v>
      </c>
    </row>
    <row r="106" spans="1:19">
      <c r="A106" t="s">
        <v>133</v>
      </c>
      <c r="B106" t="s">
        <v>26</v>
      </c>
      <c r="C106" t="s">
        <v>128</v>
      </c>
      <c r="D106">
        <v>0</v>
      </c>
      <c r="E106">
        <v>0</v>
      </c>
      <c r="F106">
        <v>627</v>
      </c>
      <c r="G106">
        <v>6</v>
      </c>
      <c r="I106" t="s">
        <v>133</v>
      </c>
      <c r="J106" t="s">
        <v>134</v>
      </c>
      <c r="K106" t="s">
        <v>130</v>
      </c>
      <c r="L106" t="s">
        <v>131</v>
      </c>
    </row>
    <row r="107" spans="1:19">
      <c r="A107" t="s">
        <v>135</v>
      </c>
      <c r="B107" t="s">
        <v>26</v>
      </c>
      <c r="C107" t="s">
        <v>128</v>
      </c>
      <c r="D107">
        <v>0</v>
      </c>
      <c r="E107">
        <v>0</v>
      </c>
      <c r="F107">
        <v>601</v>
      </c>
      <c r="G107">
        <v>8</v>
      </c>
      <c r="I107" t="s">
        <v>135</v>
      </c>
      <c r="J107" t="s">
        <v>134</v>
      </c>
      <c r="K107" t="s">
        <v>130</v>
      </c>
      <c r="L107" t="s">
        <v>131</v>
      </c>
    </row>
    <row r="108" spans="1:19">
      <c r="A108" t="s">
        <v>136</v>
      </c>
      <c r="B108" t="s">
        <v>26</v>
      </c>
      <c r="C108" t="s">
        <v>128</v>
      </c>
      <c r="D108">
        <v>0</v>
      </c>
      <c r="E108">
        <v>0</v>
      </c>
      <c r="F108">
        <v>648</v>
      </c>
      <c r="G108">
        <v>10</v>
      </c>
      <c r="I108" t="s">
        <v>136</v>
      </c>
      <c r="J108" t="s">
        <v>137</v>
      </c>
      <c r="K108" t="s">
        <v>138</v>
      </c>
      <c r="L108" t="s">
        <v>131</v>
      </c>
    </row>
    <row r="109" spans="1:19">
      <c r="A109" t="s">
        <v>139</v>
      </c>
      <c r="B109" t="s">
        <v>26</v>
      </c>
      <c r="C109" t="s">
        <v>128</v>
      </c>
      <c r="D109">
        <v>0</v>
      </c>
      <c r="E109">
        <v>0</v>
      </c>
      <c r="F109">
        <v>529</v>
      </c>
      <c r="G109">
        <v>12</v>
      </c>
      <c r="I109" t="s">
        <v>139</v>
      </c>
      <c r="J109" t="s">
        <v>137</v>
      </c>
      <c r="K109" t="s">
        <v>138</v>
      </c>
      <c r="L109" t="s">
        <v>131</v>
      </c>
    </row>
    <row r="110" spans="1:19">
      <c r="A110" t="s">
        <v>140</v>
      </c>
      <c r="B110" t="s">
        <v>26</v>
      </c>
      <c r="C110" t="s">
        <v>128</v>
      </c>
      <c r="D110">
        <v>0</v>
      </c>
      <c r="E110">
        <v>0</v>
      </c>
      <c r="F110">
        <v>554</v>
      </c>
      <c r="G110">
        <v>14</v>
      </c>
      <c r="I110" t="s">
        <v>140</v>
      </c>
      <c r="J110" t="s">
        <v>141</v>
      </c>
      <c r="K110" t="s">
        <v>138</v>
      </c>
      <c r="L110" t="s">
        <v>131</v>
      </c>
    </row>
    <row r="111" spans="1:19">
      <c r="A111" t="s">
        <v>142</v>
      </c>
      <c r="B111" t="s">
        <v>26</v>
      </c>
      <c r="C111" t="s">
        <v>128</v>
      </c>
      <c r="D111">
        <v>0</v>
      </c>
      <c r="E111">
        <v>0</v>
      </c>
      <c r="F111">
        <v>581</v>
      </c>
      <c r="G111">
        <v>16</v>
      </c>
      <c r="I111" t="s">
        <v>142</v>
      </c>
      <c r="J111" t="s">
        <v>141</v>
      </c>
      <c r="K111" t="s">
        <v>138</v>
      </c>
      <c r="L111" t="s">
        <v>131</v>
      </c>
    </row>
    <row r="112" spans="1:19">
      <c r="A112" t="s">
        <v>143</v>
      </c>
      <c r="B112" t="s">
        <v>26</v>
      </c>
      <c r="C112" t="s">
        <v>128</v>
      </c>
      <c r="D112">
        <v>0</v>
      </c>
      <c r="E112">
        <v>0</v>
      </c>
      <c r="F112">
        <v>520</v>
      </c>
      <c r="G112">
        <v>18</v>
      </c>
      <c r="I112" t="s">
        <v>143</v>
      </c>
      <c r="J112" t="s">
        <v>144</v>
      </c>
      <c r="K112" t="s">
        <v>145</v>
      </c>
      <c r="L112" t="s">
        <v>131</v>
      </c>
    </row>
    <row r="113" spans="1:13">
      <c r="A113" t="s">
        <v>146</v>
      </c>
      <c r="B113" t="s">
        <v>26</v>
      </c>
      <c r="C113" t="s">
        <v>128</v>
      </c>
      <c r="D113">
        <v>0</v>
      </c>
      <c r="E113">
        <v>0</v>
      </c>
      <c r="F113">
        <v>440</v>
      </c>
      <c r="G113">
        <v>20</v>
      </c>
      <c r="I113" t="s">
        <v>146</v>
      </c>
      <c r="J113" t="s">
        <v>144</v>
      </c>
      <c r="K113" t="s">
        <v>145</v>
      </c>
      <c r="L113" t="s">
        <v>131</v>
      </c>
    </row>
    <row r="114" spans="1:13">
      <c r="A114" t="s">
        <v>147</v>
      </c>
      <c r="B114" t="s">
        <v>26</v>
      </c>
      <c r="C114" t="s">
        <v>128</v>
      </c>
      <c r="D114">
        <v>0</v>
      </c>
      <c r="E114">
        <v>0</v>
      </c>
      <c r="F114">
        <v>693</v>
      </c>
      <c r="G114">
        <v>22</v>
      </c>
      <c r="I114" t="s">
        <v>147</v>
      </c>
      <c r="J114" t="s">
        <v>148</v>
      </c>
      <c r="K114" t="s">
        <v>145</v>
      </c>
      <c r="L114" t="s">
        <v>131</v>
      </c>
    </row>
    <row r="115" spans="1:13">
      <c r="A115" t="s">
        <v>149</v>
      </c>
      <c r="B115" t="s">
        <v>26</v>
      </c>
      <c r="C115" t="s">
        <v>128</v>
      </c>
      <c r="D115">
        <v>0</v>
      </c>
      <c r="E115">
        <v>0</v>
      </c>
      <c r="F115">
        <v>635</v>
      </c>
      <c r="G115">
        <v>24</v>
      </c>
      <c r="I115" t="s">
        <v>149</v>
      </c>
      <c r="J115" t="s">
        <v>148</v>
      </c>
      <c r="K115" t="s">
        <v>145</v>
      </c>
      <c r="L115" t="s">
        <v>131</v>
      </c>
    </row>
    <row r="116" spans="1:13">
      <c r="A116" t="s">
        <v>150</v>
      </c>
      <c r="B116" t="s">
        <v>26</v>
      </c>
      <c r="C116" t="s">
        <v>128</v>
      </c>
      <c r="D116">
        <v>0</v>
      </c>
      <c r="E116">
        <v>0</v>
      </c>
      <c r="F116">
        <v>140</v>
      </c>
      <c r="G116">
        <v>26</v>
      </c>
      <c r="I116" t="s">
        <v>150</v>
      </c>
      <c r="J116" t="s">
        <v>151</v>
      </c>
      <c r="K116" t="s">
        <v>148</v>
      </c>
      <c r="L116" t="s">
        <v>145</v>
      </c>
      <c r="M116" t="s">
        <v>131</v>
      </c>
    </row>
    <row r="117" spans="1:13">
      <c r="A117" t="s">
        <v>152</v>
      </c>
      <c r="B117" t="s">
        <v>26</v>
      </c>
      <c r="C117" t="s">
        <v>128</v>
      </c>
      <c r="D117">
        <v>0</v>
      </c>
      <c r="E117">
        <v>0</v>
      </c>
      <c r="F117">
        <v>143</v>
      </c>
      <c r="G117">
        <v>27</v>
      </c>
      <c r="I117" t="s">
        <v>152</v>
      </c>
      <c r="J117" t="s">
        <v>151</v>
      </c>
      <c r="K117" t="s">
        <v>148</v>
      </c>
      <c r="L117" t="s">
        <v>145</v>
      </c>
      <c r="M117" t="s">
        <v>131</v>
      </c>
    </row>
    <row r="118" spans="1:13">
      <c r="A118" t="s">
        <v>129</v>
      </c>
      <c r="B118" t="s">
        <v>26</v>
      </c>
      <c r="C118" t="s">
        <v>128</v>
      </c>
      <c r="D118">
        <v>0</v>
      </c>
      <c r="E118">
        <v>0</v>
      </c>
      <c r="F118">
        <v>1098</v>
      </c>
      <c r="G118">
        <v>-1</v>
      </c>
    </row>
    <row r="119" spans="1:13">
      <c r="A119" t="s">
        <v>134</v>
      </c>
      <c r="B119" t="s">
        <v>26</v>
      </c>
      <c r="C119" t="s">
        <v>128</v>
      </c>
      <c r="D119">
        <v>0</v>
      </c>
      <c r="E119">
        <v>0</v>
      </c>
      <c r="F119">
        <v>896</v>
      </c>
      <c r="G119">
        <v>-1</v>
      </c>
    </row>
    <row r="120" spans="1:13">
      <c r="A120" t="s">
        <v>137</v>
      </c>
      <c r="B120" t="s">
        <v>26</v>
      </c>
      <c r="C120" t="s">
        <v>128</v>
      </c>
      <c r="D120">
        <v>0</v>
      </c>
      <c r="E120">
        <v>0</v>
      </c>
      <c r="F120">
        <v>1066</v>
      </c>
      <c r="G120">
        <v>-1</v>
      </c>
    </row>
    <row r="121" spans="1:13">
      <c r="A121" t="s">
        <v>141</v>
      </c>
      <c r="B121" t="s">
        <v>26</v>
      </c>
      <c r="C121" t="s">
        <v>128</v>
      </c>
      <c r="D121">
        <v>0</v>
      </c>
      <c r="E121">
        <v>0</v>
      </c>
      <c r="F121">
        <v>979</v>
      </c>
      <c r="G121">
        <v>-1</v>
      </c>
    </row>
    <row r="122" spans="1:13">
      <c r="A122" t="s">
        <v>144</v>
      </c>
      <c r="B122" t="s">
        <v>26</v>
      </c>
      <c r="C122" t="s">
        <v>128</v>
      </c>
      <c r="D122">
        <v>0</v>
      </c>
      <c r="E122">
        <v>0</v>
      </c>
      <c r="F122">
        <v>891</v>
      </c>
      <c r="G122">
        <v>-1</v>
      </c>
    </row>
    <row r="123" spans="1:13">
      <c r="A123" t="s">
        <v>151</v>
      </c>
      <c r="B123" t="s">
        <v>26</v>
      </c>
      <c r="C123" t="s">
        <v>128</v>
      </c>
      <c r="D123">
        <v>0</v>
      </c>
      <c r="E123">
        <v>0</v>
      </c>
      <c r="F123">
        <v>464</v>
      </c>
      <c r="G123">
        <v>-1</v>
      </c>
    </row>
    <row r="124" spans="1:13">
      <c r="A124" t="s">
        <v>130</v>
      </c>
      <c r="B124" t="s">
        <v>26</v>
      </c>
      <c r="C124" t="s">
        <v>128</v>
      </c>
      <c r="D124">
        <v>0</v>
      </c>
      <c r="E124">
        <v>0</v>
      </c>
      <c r="F124">
        <v>2683</v>
      </c>
      <c r="G124">
        <v>-1</v>
      </c>
    </row>
    <row r="125" spans="1:13">
      <c r="A125" t="s">
        <v>138</v>
      </c>
      <c r="B125" t="s">
        <v>26</v>
      </c>
      <c r="C125" t="s">
        <v>128</v>
      </c>
      <c r="D125">
        <v>0</v>
      </c>
      <c r="E125">
        <v>0</v>
      </c>
      <c r="F125">
        <v>2334</v>
      </c>
      <c r="G125">
        <v>-1</v>
      </c>
    </row>
    <row r="126" spans="1:13">
      <c r="A126" t="s">
        <v>148</v>
      </c>
      <c r="B126" t="s">
        <v>26</v>
      </c>
      <c r="C126" t="s">
        <v>128</v>
      </c>
      <c r="D126">
        <v>0</v>
      </c>
      <c r="E126">
        <v>0</v>
      </c>
      <c r="F126">
        <v>563</v>
      </c>
      <c r="G126">
        <v>-1</v>
      </c>
    </row>
    <row r="127" spans="1:13">
      <c r="A127" t="s">
        <v>145</v>
      </c>
      <c r="B127" t="s">
        <v>26</v>
      </c>
      <c r="C127" t="s">
        <v>128</v>
      </c>
      <c r="D127">
        <v>0</v>
      </c>
      <c r="E127">
        <v>0</v>
      </c>
      <c r="F127">
        <v>2377</v>
      </c>
      <c r="G127">
        <v>-1</v>
      </c>
    </row>
    <row r="128" spans="1:13">
      <c r="A128" t="s">
        <v>131</v>
      </c>
      <c r="B128" t="s">
        <v>153</v>
      </c>
      <c r="C128" t="s">
        <v>128</v>
      </c>
      <c r="D128">
        <v>0</v>
      </c>
      <c r="E128">
        <v>0</v>
      </c>
      <c r="F128">
        <v>2517</v>
      </c>
      <c r="G128">
        <v>-1</v>
      </c>
    </row>
    <row r="131" spans="1:14">
      <c r="A131" t="s">
        <v>154</v>
      </c>
    </row>
    <row r="132" spans="1:14">
      <c r="A132" t="s">
        <v>155</v>
      </c>
    </row>
    <row r="133" spans="1:14">
      <c r="A133" t="s">
        <v>156</v>
      </c>
      <c r="B133" t="s">
        <v>157</v>
      </c>
      <c r="C133" t="s">
        <v>158</v>
      </c>
    </row>
    <row r="134" spans="1:14">
      <c r="A134" t="s">
        <v>159</v>
      </c>
      <c r="B134" t="s">
        <v>26</v>
      </c>
      <c r="C134" t="s">
        <v>55</v>
      </c>
      <c r="D134">
        <v>0</v>
      </c>
      <c r="E134">
        <v>0</v>
      </c>
      <c r="F134">
        <v>440</v>
      </c>
      <c r="G134">
        <v>26</v>
      </c>
      <c r="I134" t="s">
        <v>159</v>
      </c>
      <c r="J134" t="s">
        <v>160</v>
      </c>
    </row>
    <row r="135" spans="1:14">
      <c r="A135" t="s">
        <v>161</v>
      </c>
      <c r="B135" t="s">
        <v>26</v>
      </c>
      <c r="C135" t="s">
        <v>55</v>
      </c>
      <c r="D135">
        <v>0</v>
      </c>
      <c r="E135">
        <v>0</v>
      </c>
      <c r="F135">
        <v>356</v>
      </c>
      <c r="G135">
        <v>27</v>
      </c>
      <c r="I135" t="s">
        <v>161</v>
      </c>
      <c r="J135" t="s">
        <v>160</v>
      </c>
    </row>
    <row r="136" spans="1:14" ht="63.75">
      <c r="A136" t="s">
        <v>160</v>
      </c>
      <c r="B136" t="s">
        <v>26</v>
      </c>
      <c r="C136" s="1" t="s">
        <v>55</v>
      </c>
      <c r="D136">
        <v>0</v>
      </c>
      <c r="E136">
        <v>0</v>
      </c>
      <c r="F136" s="1">
        <f>4871+244</f>
        <v>5115</v>
      </c>
      <c r="G136">
        <v>-1</v>
      </c>
      <c r="N136" s="3" t="s">
        <v>162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E11" sqref="E11"/>
    </sheetView>
  </sheetViews>
  <sheetFormatPr defaultRowHeight="12.75"/>
  <cols>
    <col min="1" max="1" width="10.140625" bestFit="1" customWidth="1"/>
  </cols>
  <sheetData>
    <row r="1" spans="1:2">
      <c r="A1" s="4">
        <v>44502</v>
      </c>
    </row>
    <row r="2" spans="1:2">
      <c r="A2" t="s">
        <v>163</v>
      </c>
      <c r="B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BGD Official</cp:lastModifiedBy>
  <cp:revision/>
  <dcterms:created xsi:type="dcterms:W3CDTF">2021-10-29T14:59:22Z</dcterms:created>
  <dcterms:modified xsi:type="dcterms:W3CDTF">2021-11-02T13:56:19Z</dcterms:modified>
  <cp:category/>
  <cp:contentStatus/>
</cp:coreProperties>
</file>