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20225"/>
  <workbookPr autoCompressPictures="0"/>
  <bookViews>
    <workbookView xWindow="120" yWindow="140" windowWidth="25220" windowHeight="15580" activeTab="1"/>
  </bookViews>
  <sheets>
    <sheet name="Revisions" sheetId="2" r:id="rId1"/>
    <sheet name="Bridle Table" sheetId="1" r:id="rId2"/>
  </sheets>
  <calcPr calcId="140001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J77" i="1" l="1"/>
  <c r="E9" i="1"/>
  <c r="E13" i="1"/>
  <c r="E35" i="1"/>
  <c r="E30" i="1"/>
  <c r="G83" i="1"/>
</calcChain>
</file>

<file path=xl/sharedStrings.xml><?xml version="1.0" encoding="utf-8"?>
<sst xmlns="http://schemas.openxmlformats.org/spreadsheetml/2006/main" count="362" uniqueCount="179">
  <si>
    <t>Bridle Dimensions</t>
  </si>
  <si>
    <t>Bridle lengths</t>
  </si>
  <si>
    <t>Bridle materials</t>
  </si>
  <si>
    <t>Bridle names</t>
  </si>
  <si>
    <t>Loop details</t>
  </si>
  <si>
    <t>Rib</t>
  </si>
  <si>
    <t>A - LINES</t>
  </si>
  <si>
    <t>Checking</t>
  </si>
  <si>
    <t>PL1</t>
  </si>
  <si>
    <t>DSL70</t>
  </si>
  <si>
    <t>a1</t>
  </si>
  <si>
    <t>PL2</t>
  </si>
  <si>
    <t>TSL140</t>
  </si>
  <si>
    <t>a2</t>
  </si>
  <si>
    <t>1A1</t>
  </si>
  <si>
    <t>PL3</t>
  </si>
  <si>
    <t>TSL220</t>
  </si>
  <si>
    <t>a3</t>
  </si>
  <si>
    <t>AR1</t>
  </si>
  <si>
    <t>PL4</t>
  </si>
  <si>
    <t>a4</t>
  </si>
  <si>
    <t>1A2</t>
  </si>
  <si>
    <t>PL_XL1</t>
  </si>
  <si>
    <t>a5</t>
  </si>
  <si>
    <t>PL_XXL_1</t>
  </si>
  <si>
    <t>a6</t>
  </si>
  <si>
    <t>1A3</t>
  </si>
  <si>
    <t>a7</t>
  </si>
  <si>
    <t>AR2</t>
  </si>
  <si>
    <t>a8</t>
  </si>
  <si>
    <t>1A4</t>
  </si>
  <si>
    <t>a9</t>
  </si>
  <si>
    <t>a10</t>
  </si>
  <si>
    <t>1A5</t>
  </si>
  <si>
    <t>a11</t>
  </si>
  <si>
    <t>a12</t>
  </si>
  <si>
    <t>AR3</t>
  </si>
  <si>
    <t>a13</t>
  </si>
  <si>
    <t>1A6</t>
  </si>
  <si>
    <t>a14</t>
  </si>
  <si>
    <t>a15</t>
  </si>
  <si>
    <t>B - LINES</t>
  </si>
  <si>
    <t>b1</t>
  </si>
  <si>
    <t>b2</t>
  </si>
  <si>
    <t>1B1</t>
  </si>
  <si>
    <t>b3</t>
  </si>
  <si>
    <t>BR1</t>
  </si>
  <si>
    <t>b4</t>
  </si>
  <si>
    <t>1B2</t>
  </si>
  <si>
    <t>b5</t>
  </si>
  <si>
    <t>b6</t>
  </si>
  <si>
    <t>1B3</t>
  </si>
  <si>
    <t>b7</t>
  </si>
  <si>
    <t>BR2</t>
  </si>
  <si>
    <t>b8</t>
  </si>
  <si>
    <t>1B4</t>
  </si>
  <si>
    <t>b9</t>
  </si>
  <si>
    <t>b10</t>
  </si>
  <si>
    <t>1B5</t>
  </si>
  <si>
    <t>b11</t>
  </si>
  <si>
    <t>b12</t>
  </si>
  <si>
    <t>BR3</t>
  </si>
  <si>
    <t>b13</t>
  </si>
  <si>
    <t>1B6</t>
  </si>
  <si>
    <t>b14</t>
  </si>
  <si>
    <t>b15</t>
  </si>
  <si>
    <t>C - LINES</t>
  </si>
  <si>
    <t>c1</t>
  </si>
  <si>
    <t>c2</t>
  </si>
  <si>
    <t>1C1</t>
  </si>
  <si>
    <t>c3</t>
  </si>
  <si>
    <t>CR1</t>
  </si>
  <si>
    <t>c4</t>
  </si>
  <si>
    <t>1C2</t>
  </si>
  <si>
    <t>c5</t>
  </si>
  <si>
    <t>c6</t>
  </si>
  <si>
    <t>1C3</t>
  </si>
  <si>
    <t>c7</t>
  </si>
  <si>
    <t>CR2</t>
  </si>
  <si>
    <t>c8</t>
  </si>
  <si>
    <t>1C4</t>
  </si>
  <si>
    <t>c9</t>
  </si>
  <si>
    <t>c10</t>
  </si>
  <si>
    <t>1C5</t>
  </si>
  <si>
    <t>c11</t>
  </si>
  <si>
    <t>c12</t>
  </si>
  <si>
    <t>CR3</t>
  </si>
  <si>
    <t>c13</t>
  </si>
  <si>
    <t>1C6</t>
  </si>
  <si>
    <t>c14</t>
  </si>
  <si>
    <t>c15</t>
  </si>
  <si>
    <t>CR4</t>
  </si>
  <si>
    <t>D - LINES</t>
  </si>
  <si>
    <t>d1</t>
  </si>
  <si>
    <t>d2</t>
  </si>
  <si>
    <t>1D1</t>
  </si>
  <si>
    <t>d3</t>
  </si>
  <si>
    <t>DR1</t>
  </si>
  <si>
    <t>d4</t>
  </si>
  <si>
    <t>1D2</t>
  </si>
  <si>
    <t>d5</t>
  </si>
  <si>
    <t>d6</t>
  </si>
  <si>
    <t>1D3</t>
  </si>
  <si>
    <t>d7</t>
  </si>
  <si>
    <t>DR2</t>
  </si>
  <si>
    <t>d8</t>
  </si>
  <si>
    <t>1D4</t>
  </si>
  <si>
    <t>d9</t>
  </si>
  <si>
    <t>d10</t>
  </si>
  <si>
    <t>1D5</t>
  </si>
  <si>
    <t>d11</t>
  </si>
  <si>
    <t>E - LINES</t>
  </si>
  <si>
    <t>e1</t>
  </si>
  <si>
    <t>e2</t>
  </si>
  <si>
    <t>e3</t>
  </si>
  <si>
    <t>e4</t>
  </si>
  <si>
    <t>BR - LINES</t>
  </si>
  <si>
    <t>r 2</t>
  </si>
  <si>
    <t>K1</t>
  </si>
  <si>
    <t>2K1</t>
  </si>
  <si>
    <t>r 4</t>
  </si>
  <si>
    <t>K2</t>
  </si>
  <si>
    <t>1K1</t>
  </si>
  <si>
    <t>r 6</t>
  </si>
  <si>
    <t>K3</t>
  </si>
  <si>
    <t>2K2</t>
  </si>
  <si>
    <t>r 8</t>
  </si>
  <si>
    <t>K4</t>
  </si>
  <si>
    <t>r 10</t>
  </si>
  <si>
    <t>K5</t>
  </si>
  <si>
    <t>2K3</t>
  </si>
  <si>
    <t>r 12</t>
  </si>
  <si>
    <t>K6</t>
  </si>
  <si>
    <t>1K2</t>
  </si>
  <si>
    <t>r 14</t>
  </si>
  <si>
    <t>K7</t>
  </si>
  <si>
    <t>2K4</t>
  </si>
  <si>
    <t>SL up</t>
  </si>
  <si>
    <t>SL down</t>
  </si>
  <si>
    <t>r 16</t>
  </si>
  <si>
    <t>K8</t>
  </si>
  <si>
    <t>r 18</t>
  </si>
  <si>
    <t>K9</t>
  </si>
  <si>
    <t>2K5</t>
  </si>
  <si>
    <t>r 20</t>
  </si>
  <si>
    <t>K10</t>
  </si>
  <si>
    <t>r 22</t>
  </si>
  <si>
    <t>K11</t>
  </si>
  <si>
    <t>1K3</t>
  </si>
  <si>
    <t>r 24</t>
  </si>
  <si>
    <t>K12</t>
  </si>
  <si>
    <t>2K6</t>
  </si>
  <si>
    <t>r 26</t>
  </si>
  <si>
    <t>K13</t>
  </si>
  <si>
    <t>r 27</t>
  </si>
  <si>
    <t>K14</t>
  </si>
  <si>
    <t>3K1</t>
  </si>
  <si>
    <t>KK1</t>
  </si>
  <si>
    <t>KK2</t>
  </si>
  <si>
    <t>KR2</t>
  </si>
  <si>
    <t>TSL280</t>
  </si>
  <si>
    <t>Rev1</t>
  </si>
  <si>
    <t>Rev2</t>
  </si>
  <si>
    <t>15-7-2013</t>
  </si>
  <si>
    <t>correct AR1 length = -60mm, increase lower line size to 280Kg</t>
  </si>
  <si>
    <t>Rev3</t>
  </si>
  <si>
    <t>change material on KR2 to DSL70.</t>
  </si>
  <si>
    <t>DSL70 knot</t>
  </si>
  <si>
    <t>DSL350 knot</t>
  </si>
  <si>
    <t>TSL280 red</t>
  </si>
  <si>
    <t>Rev4</t>
  </si>
  <si>
    <t>Change CM3 to 2060, and correct check lengths</t>
  </si>
  <si>
    <t>A</t>
  </si>
  <si>
    <t>B</t>
  </si>
  <si>
    <t>C</t>
  </si>
  <si>
    <t>D</t>
  </si>
  <si>
    <t>E</t>
  </si>
  <si>
    <t>K</t>
  </si>
  <si>
    <t>Check sheet, Rev4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</si>
</sst>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9" x14ac:knownFonts="1">
    <font>
      <sz val="11"/>
      <name val="Arial"/>
      <family val="2"/>
    </font>
    <font>
      <sz val="11"/>
      <color indexed="8"/>
      <name val="Calibri"/>
      <family val="2"/>
    </font>
    <font>
      <sz val="10"/>
      <name val="Arial"/>
      <family val="2"/>
    </font>
    <font>
      <sz val="12"/>
      <color indexed="8"/>
      <name val="Calibri"/>
      <family val="2"/>
    </font>
    <font>
      <sz val="10"/>
      <color indexed="9"/>
      <name val="Arial"/>
      <family val="2"/>
    </font>
    <font>
      <sz val="11"/>
      <color indexed="9"/>
      <name val="Arial"/>
      <family val="2"/>
    </font>
    <font>
      <sz val="11"/>
      <color indexed="10"/>
      <name val="Arial"/>
    </font>
    <font>
      <sz val="11"/>
      <color indexed="10"/>
      <name val="Arial"/>
      <family val="2"/>
    </font>
    <font>
      <sz val="8"/>
      <name val="Arial"/>
      <family val="2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9C0006"/>
      <name val="Calibri"/>
      <family val="2"/>
      <scheme val="minor"/>
    </font>
    <font>
      <b/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rgb="FF006100"/>
      <name val="Calibri"/>
      <family val="2"/>
      <scheme val="min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3F3F76"/>
      <name val="Calibri"/>
      <family val="2"/>
      <scheme val="minor"/>
    </font>
    <font>
      <sz val="11"/>
      <color rgb="FFFA7D00"/>
      <name val="Calibri"/>
      <family val="2"/>
      <scheme val="minor"/>
    </font>
    <font>
      <sz val="11"/>
      <color rgb="FF9C6500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u/>
      <sz val="11"/>
      <color theme="10"/>
      <name val="Arial"/>
      <family val="2"/>
    </font>
    <font>
      <u/>
      <sz val="11"/>
      <color theme="11"/>
      <name val="Arial"/>
      <family val="2"/>
    </font>
    <font>
      <sz val="11"/>
      <color rgb="FFFF0000"/>
      <name val="Arial"/>
    </font>
  </fonts>
  <fills count="42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0"/>
        <bgColor indexed="64"/>
      </patternFill>
    </fill>
    <fill>
      <patternFill patternType="solid">
        <fgColor indexed="56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FC7CE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C6EFCE"/>
      </patternFill>
    </fill>
    <fill>
      <patternFill patternType="solid">
        <fgColor rgb="FFFFCC99"/>
      </patternFill>
    </fill>
    <fill>
      <patternFill patternType="solid">
        <fgColor rgb="FFFFEB9C"/>
      </patternFill>
    </fill>
    <fill>
      <patternFill patternType="solid">
        <fgColor rgb="FFFFFFCC"/>
      </patternFill>
    </fill>
  </fills>
  <borders count="19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74">
    <xf numFmtId="0" fontId="0" fillId="0" borderId="0"/>
    <xf numFmtId="0" fontId="9" fillId="11" borderId="0" applyNumberFormat="0" applyBorder="0" applyAlignment="0" applyProtection="0"/>
    <xf numFmtId="0" fontId="9" fillId="12" borderId="0" applyNumberFormat="0" applyBorder="0" applyAlignment="0" applyProtection="0"/>
    <xf numFmtId="0" fontId="9" fillId="13" borderId="0" applyNumberFormat="0" applyBorder="0" applyAlignment="0" applyProtection="0"/>
    <xf numFmtId="0" fontId="9" fillId="14" borderId="0" applyNumberFormat="0" applyBorder="0" applyAlignment="0" applyProtection="0"/>
    <xf numFmtId="0" fontId="9" fillId="15" borderId="0" applyNumberFormat="0" applyBorder="0" applyAlignment="0" applyProtection="0"/>
    <xf numFmtId="0" fontId="9" fillId="16" borderId="0" applyNumberFormat="0" applyBorder="0" applyAlignment="0" applyProtection="0"/>
    <xf numFmtId="0" fontId="9" fillId="17" borderId="0" applyNumberFormat="0" applyBorder="0" applyAlignment="0" applyProtection="0"/>
    <xf numFmtId="0" fontId="9" fillId="18" borderId="0" applyNumberFormat="0" applyBorder="0" applyAlignment="0" applyProtection="0"/>
    <xf numFmtId="0" fontId="9" fillId="19" borderId="0" applyNumberFormat="0" applyBorder="0" applyAlignment="0" applyProtection="0"/>
    <xf numFmtId="0" fontId="9" fillId="20" borderId="0" applyNumberFormat="0" applyBorder="0" applyAlignment="0" applyProtection="0"/>
    <xf numFmtId="0" fontId="9" fillId="21" borderId="0" applyNumberFormat="0" applyBorder="0" applyAlignment="0" applyProtection="0"/>
    <xf numFmtId="0" fontId="9" fillId="22" borderId="0" applyNumberFormat="0" applyBorder="0" applyAlignment="0" applyProtection="0"/>
    <xf numFmtId="0" fontId="10" fillId="23" borderId="0" applyNumberFormat="0" applyBorder="0" applyAlignment="0" applyProtection="0"/>
    <xf numFmtId="0" fontId="10" fillId="24" borderId="0" applyNumberFormat="0" applyBorder="0" applyAlignment="0" applyProtection="0"/>
    <xf numFmtId="0" fontId="10" fillId="25" borderId="0" applyNumberFormat="0" applyBorder="0" applyAlignment="0" applyProtection="0"/>
    <xf numFmtId="0" fontId="10" fillId="26" borderId="0" applyNumberFormat="0" applyBorder="0" applyAlignment="0" applyProtection="0"/>
    <xf numFmtId="0" fontId="10" fillId="27" borderId="0" applyNumberFormat="0" applyBorder="0" applyAlignment="0" applyProtection="0"/>
    <xf numFmtId="0" fontId="10" fillId="28" borderId="0" applyNumberFormat="0" applyBorder="0" applyAlignment="0" applyProtection="0"/>
    <xf numFmtId="0" fontId="10" fillId="29" borderId="0" applyNumberFormat="0" applyBorder="0" applyAlignment="0" applyProtection="0"/>
    <xf numFmtId="0" fontId="10" fillId="30" borderId="0" applyNumberFormat="0" applyBorder="0" applyAlignment="0" applyProtection="0"/>
    <xf numFmtId="0" fontId="10" fillId="31" borderId="0" applyNumberFormat="0" applyBorder="0" applyAlignment="0" applyProtection="0"/>
    <xf numFmtId="0" fontId="10" fillId="32" borderId="0" applyNumberFormat="0" applyBorder="0" applyAlignment="0" applyProtection="0"/>
    <xf numFmtId="0" fontId="10" fillId="33" borderId="0" applyNumberFormat="0" applyBorder="0" applyAlignment="0" applyProtection="0"/>
    <xf numFmtId="0" fontId="10" fillId="34" borderId="0" applyNumberFormat="0" applyBorder="0" applyAlignment="0" applyProtection="0"/>
    <xf numFmtId="0" fontId="11" fillId="35" borderId="0" applyNumberFormat="0" applyBorder="0" applyAlignment="0" applyProtection="0"/>
    <xf numFmtId="0" fontId="12" fillId="36" borderId="10" applyNumberFormat="0" applyAlignment="0" applyProtection="0"/>
    <xf numFmtId="0" fontId="13" fillId="37" borderId="11" applyNumberFormat="0" applyAlignment="0" applyProtection="0"/>
    <xf numFmtId="0" fontId="14" fillId="0" borderId="0" applyNumberFormat="0" applyFill="0" applyBorder="0" applyAlignment="0" applyProtection="0"/>
    <xf numFmtId="0" fontId="15" fillId="38" borderId="0" applyNumberFormat="0" applyBorder="0" applyAlignment="0" applyProtection="0"/>
    <xf numFmtId="0" fontId="16" fillId="0" borderId="12" applyNumberFormat="0" applyFill="0" applyAlignment="0" applyProtection="0"/>
    <xf numFmtId="0" fontId="17" fillId="0" borderId="13" applyNumberFormat="0" applyFill="0" applyAlignment="0" applyProtection="0"/>
    <xf numFmtId="0" fontId="18" fillId="0" borderId="14" applyNumberFormat="0" applyFill="0" applyAlignment="0" applyProtection="0"/>
    <xf numFmtId="0" fontId="18" fillId="0" borderId="0" applyNumberFormat="0" applyFill="0" applyBorder="0" applyAlignment="0" applyProtection="0"/>
    <xf numFmtId="0" fontId="19" fillId="39" borderId="10" applyNumberFormat="0" applyAlignment="0" applyProtection="0"/>
    <xf numFmtId="0" fontId="20" fillId="0" borderId="15" applyNumberFormat="0" applyFill="0" applyAlignment="0" applyProtection="0"/>
    <xf numFmtId="0" fontId="21" fillId="40" borderId="0" applyNumberFormat="0" applyBorder="0" applyAlignment="0" applyProtection="0"/>
    <xf numFmtId="0" fontId="1" fillId="41" borderId="16" applyNumberFormat="0" applyFont="0" applyAlignment="0" applyProtection="0"/>
    <xf numFmtId="0" fontId="22" fillId="36" borderId="17" applyNumberFormat="0" applyAlignment="0" applyProtection="0"/>
    <xf numFmtId="0" fontId="23" fillId="0" borderId="0" applyNumberFormat="0" applyFill="0" applyBorder="0" applyAlignment="0" applyProtection="0"/>
    <xf numFmtId="0" fontId="24" fillId="0" borderId="18" applyNumberFormat="0" applyFill="0" applyAlignment="0" applyProtection="0"/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7" fillId="0" borderId="0" applyNumberFormat="0" applyFill="0" applyBorder="0" applyAlignment="0" applyProtection="0"/>
  </cellStyleXfs>
  <cellXfs count="49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0" fillId="0" borderId="2" xfId="0" applyBorder="1"/>
    <xf numFmtId="0" fontId="0" fillId="0" borderId="3" xfId="0" applyBorder="1"/>
    <xf numFmtId="0" fontId="0" fillId="2" borderId="0" xfId="0" applyFill="1"/>
    <xf numFmtId="0" fontId="0" fillId="0" borderId="4" xfId="0" applyBorder="1" applyAlignment="1">
      <alignment horizontal="center"/>
    </xf>
    <xf numFmtId="0" fontId="5" fillId="3" borderId="4" xfId="0" applyFont="1" applyFill="1" applyBorder="1"/>
    <xf numFmtId="0" fontId="0" fillId="0" borderId="4" xfId="0" applyBorder="1"/>
    <xf numFmtId="0" fontId="2" fillId="4" borderId="5" xfId="0" applyFont="1" applyFill="1" applyBorder="1"/>
    <xf numFmtId="0" fontId="3" fillId="0" borderId="6" xfId="0" applyFont="1" applyBorder="1" applyAlignment="1">
      <alignment horizontal="center" vertical="center"/>
    </xf>
    <xf numFmtId="0" fontId="0" fillId="0" borderId="7" xfId="0" applyBorder="1" applyAlignment="1">
      <alignment horizontal="center"/>
    </xf>
    <xf numFmtId="0" fontId="5" fillId="3" borderId="8" xfId="0" applyFont="1" applyFill="1" applyBorder="1"/>
    <xf numFmtId="0" fontId="0" fillId="0" borderId="8" xfId="0" applyBorder="1"/>
    <xf numFmtId="0" fontId="0" fillId="0" borderId="7" xfId="0" applyBorder="1"/>
    <xf numFmtId="0" fontId="0" fillId="5" borderId="5" xfId="0" applyFill="1" applyBorder="1"/>
    <xf numFmtId="0" fontId="3" fillId="0" borderId="5" xfId="0" applyFont="1" applyBorder="1" applyAlignment="1">
      <alignment horizontal="center" vertical="center"/>
    </xf>
    <xf numFmtId="0" fontId="0" fillId="0" borderId="8" xfId="0" applyBorder="1" applyAlignment="1">
      <alignment horizontal="center"/>
    </xf>
    <xf numFmtId="0" fontId="0" fillId="6" borderId="5" xfId="0" applyFill="1" applyBorder="1"/>
    <xf numFmtId="0" fontId="0" fillId="7" borderId="5" xfId="0" applyFill="1" applyBorder="1"/>
    <xf numFmtId="0" fontId="0" fillId="4" borderId="4" xfId="0" applyFill="1" applyBorder="1"/>
    <xf numFmtId="0" fontId="4" fillId="3" borderId="9" xfId="0" applyFont="1" applyFill="1" applyBorder="1"/>
    <xf numFmtId="0" fontId="0" fillId="4" borderId="8" xfId="0" applyFill="1" applyBorder="1"/>
    <xf numFmtId="0" fontId="5" fillId="8" borderId="1" xfId="0" applyFont="1" applyFill="1" applyBorder="1" applyAlignment="1">
      <alignment horizontal="left"/>
    </xf>
    <xf numFmtId="0" fontId="0" fillId="4" borderId="4" xfId="0" applyFont="1" applyFill="1" applyBorder="1"/>
    <xf numFmtId="0" fontId="0" fillId="4" borderId="8" xfId="0" applyFont="1" applyFill="1" applyBorder="1"/>
    <xf numFmtId="0" fontId="0" fillId="5" borderId="4" xfId="0" applyFill="1" applyBorder="1"/>
    <xf numFmtId="0" fontId="0" fillId="5" borderId="7" xfId="0" applyFill="1" applyBorder="1"/>
    <xf numFmtId="0" fontId="0" fillId="5" borderId="8" xfId="0" applyFill="1" applyBorder="1"/>
    <xf numFmtId="0" fontId="0" fillId="6" borderId="4" xfId="0" applyFill="1" applyBorder="1"/>
    <xf numFmtId="0" fontId="0" fillId="6" borderId="7" xfId="0" applyFill="1" applyBorder="1"/>
    <xf numFmtId="0" fontId="0" fillId="6" borderId="8" xfId="0" applyFill="1" applyBorder="1"/>
    <xf numFmtId="0" fontId="0" fillId="0" borderId="1" xfId="0" applyBorder="1"/>
    <xf numFmtId="0" fontId="3" fillId="0" borderId="9" xfId="0" applyFont="1" applyBorder="1" applyAlignment="1">
      <alignment horizontal="center" vertical="center"/>
    </xf>
    <xf numFmtId="0" fontId="0" fillId="9" borderId="4" xfId="0" applyFill="1" applyBorder="1"/>
    <xf numFmtId="0" fontId="0" fillId="9" borderId="8" xfId="0" applyFill="1" applyBorder="1"/>
    <xf numFmtId="0" fontId="0" fillId="9" borderId="7" xfId="0" applyFill="1" applyBorder="1"/>
    <xf numFmtId="0" fontId="0" fillId="10" borderId="4" xfId="0" applyFill="1" applyBorder="1"/>
    <xf numFmtId="0" fontId="0" fillId="10" borderId="8" xfId="0" applyFill="1" applyBorder="1"/>
    <xf numFmtId="0" fontId="0" fillId="10" borderId="7" xfId="0" applyFill="1" applyBorder="1"/>
    <xf numFmtId="0" fontId="0" fillId="0" borderId="0" xfId="0" applyBorder="1"/>
    <xf numFmtId="1" fontId="0" fillId="0" borderId="0" xfId="0" applyNumberFormat="1" applyAlignment="1">
      <alignment horizontal="center"/>
    </xf>
    <xf numFmtId="0" fontId="6" fillId="0" borderId="7" xfId="0" applyFont="1" applyBorder="1"/>
    <xf numFmtId="17" fontId="0" fillId="0" borderId="0" xfId="0" applyNumberFormat="1"/>
    <xf numFmtId="0" fontId="7" fillId="0" borderId="8" xfId="0" applyFont="1" applyBorder="1"/>
    <xf numFmtId="14" fontId="0" fillId="0" borderId="0" xfId="0" applyNumberFormat="1"/>
    <xf numFmtId="0" fontId="28" fillId="0" borderId="8" xfId="0" applyFont="1" applyBorder="1"/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</cellXfs>
  <cellStyles count="74">
    <cellStyle name="20% - Accent1" xfId="1" builtinId="30" customBuiltin="1"/>
    <cellStyle name="20% - Accent2" xfId="2" builtinId="34" customBuiltin="1"/>
    <cellStyle name="20% - Accent3" xfId="3" builtinId="38" customBuiltin="1"/>
    <cellStyle name="20% - Accent4" xfId="4" builtinId="42" customBuiltin="1"/>
    <cellStyle name="20% - Accent5" xfId="5" builtinId="46" customBuiltin="1"/>
    <cellStyle name="20% - Accent6" xfId="6" builtinId="50" customBuiltin="1"/>
    <cellStyle name="40% - Accent1" xfId="7" builtinId="31" customBuiltin="1"/>
    <cellStyle name="40% - Accent2" xfId="8" builtinId="35" customBuiltin="1"/>
    <cellStyle name="40% - Accent3" xfId="9" builtinId="39" customBuiltin="1"/>
    <cellStyle name="40% - Accent4" xfId="10" builtinId="43" customBuiltin="1"/>
    <cellStyle name="40% - Accent5" xfId="11" builtinId="47" customBuiltin="1"/>
    <cellStyle name="40% - Accent6" xfId="12" builtinId="51" customBuiltin="1"/>
    <cellStyle name="60% - Accent1" xfId="13" builtinId="32" customBuiltin="1"/>
    <cellStyle name="60% - Accent2" xfId="14" builtinId="36" customBuiltin="1"/>
    <cellStyle name="60% - Accent3" xfId="15" builtinId="40" customBuiltin="1"/>
    <cellStyle name="60% - Accent4" xfId="16" builtinId="44" customBuiltin="1"/>
    <cellStyle name="60% - Accent5" xfId="17" builtinId="48" customBuiltin="1"/>
    <cellStyle name="60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Bad" xfId="25" builtinId="27" customBuiltin="1"/>
    <cellStyle name="Calculation" xfId="26" builtinId="22" customBuiltin="1"/>
    <cellStyle name="Check Cell" xfId="27" builtinId="23" customBuiltin="1"/>
    <cellStyle name="Explanatory Text" xfId="28" builtinId="53" customBuiltin="1"/>
    <cellStyle name="Followed Hyperlink" xfId="43" builtinId="9" hidden="1"/>
    <cellStyle name="Followed Hyperlink" xfId="45" builtinId="9" hidden="1"/>
    <cellStyle name="Followed Hyperlink" xfId="47" builtinId="9" hidden="1"/>
    <cellStyle name="Followed Hyperlink" xfId="49" builtinId="9" hidden="1"/>
    <cellStyle name="Followed Hyperlink" xfId="51" builtinId="9" hidden="1"/>
    <cellStyle name="Followed Hyperlink" xfId="53" builtinId="9" hidden="1"/>
    <cellStyle name="Followed Hyperlink" xfId="55" builtinId="9" hidden="1"/>
    <cellStyle name="Followed Hyperlink" xfId="57" builtinId="9" hidden="1"/>
    <cellStyle name="Followed Hyperlink" xfId="59" builtinId="9" hidden="1"/>
    <cellStyle name="Followed Hyperlink" xfId="61" builtinId="9" hidden="1"/>
    <cellStyle name="Followed Hyperlink" xfId="63" builtinId="9" hidden="1"/>
    <cellStyle name="Followed Hyperlink" xfId="65" builtinId="9" hidden="1"/>
    <cellStyle name="Followed Hyperlink" xfId="67" builtinId="9" hidden="1"/>
    <cellStyle name="Followed Hyperlink" xfId="69" builtinId="9" hidden="1"/>
    <cellStyle name="Followed Hyperlink" xfId="71" builtinId="9" hidden="1"/>
    <cellStyle name="Followed Hyperlink" xfId="73" builtinId="9" hidden="1"/>
    <cellStyle name="Good" xfId="29" builtinId="26" customBuiltin="1"/>
    <cellStyle name="Heading 1" xfId="30" builtinId="16" customBuiltin="1"/>
    <cellStyle name="Heading 2" xfId="31" builtinId="17" customBuiltin="1"/>
    <cellStyle name="Heading 3" xfId="32" builtinId="18" customBuiltin="1"/>
    <cellStyle name="Heading 4" xfId="33" builtinId="19" customBuiltin="1"/>
    <cellStyle name="Hyperlink" xfId="42" builtinId="8" hidden="1"/>
    <cellStyle name="Hyperlink" xfId="44" builtinId="8" hidden="1"/>
    <cellStyle name="Hyperlink" xfId="46" builtinId="8" hidden="1"/>
    <cellStyle name="Hyperlink" xfId="48" builtinId="8" hidden="1"/>
    <cellStyle name="Hyperlink" xfId="50" builtinId="8" hidden="1"/>
    <cellStyle name="Hyperlink" xfId="52" builtinId="8" hidden="1"/>
    <cellStyle name="Hyperlink" xfId="54" builtinId="8" hidden="1"/>
    <cellStyle name="Hyperlink" xfId="56" builtinId="8" hidden="1"/>
    <cellStyle name="Hyperlink" xfId="58" builtinId="8" hidden="1"/>
    <cellStyle name="Hyperlink" xfId="60" builtinId="8" hidden="1"/>
    <cellStyle name="Hyperlink" xfId="62" builtinId="8" hidden="1"/>
    <cellStyle name="Hyperlink" xfId="64" builtinId="8" hidden="1"/>
    <cellStyle name="Hyperlink" xfId="66" builtinId="8" hidden="1"/>
    <cellStyle name="Hyperlink" xfId="68" builtinId="8" hidden="1"/>
    <cellStyle name="Hyperlink" xfId="70" builtinId="8" hidden="1"/>
    <cellStyle name="Hyperlink" xfId="72" builtinId="8" hidden="1"/>
    <cellStyle name="Input" xfId="34" builtinId="20" customBuiltin="1"/>
    <cellStyle name="Linked Cell" xfId="35" builtinId="24" customBuiltin="1"/>
    <cellStyle name="Neutral" xfId="36" builtinId="28" customBuiltin="1"/>
    <cellStyle name="Normal" xfId="0" builtinId="0" customBuiltin="1"/>
    <cellStyle name="Note" xfId="37" builtinId="10" customBuiltin="1"/>
    <cellStyle name="Output" xfId="38" builtinId="21" customBuiltin="1"/>
    <cellStyle name="Title" xfId="39" builtinId="15" customBuiltin="1"/>
    <cellStyle name="Total" xfId="40" builtinId="25" customBuiltin="1"/>
    <cellStyle name="Warning Text" xfId="41" builtinId="11" customBuiltin="1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Relationship Id="rId6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Larissa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C5"/>
  <sheetViews>
    <sheetView workbookViewId="0">
      <selection activeCell="C6" sqref="C6"/>
    </sheetView>
  </sheetViews>
  <sheetFormatPr baseColWidth="10" defaultColWidth="11" defaultRowHeight="13" x14ac:dyDescent="0"/>
  <sheetData>
    <row r="2" spans="1:3">
      <c r="A2" t="s">
        <v>161</v>
      </c>
      <c r="B2" s="43">
        <v>41395</v>
      </c>
    </row>
    <row r="3" spans="1:3">
      <c r="A3" t="s">
        <v>162</v>
      </c>
      <c r="B3" t="s">
        <v>163</v>
      </c>
      <c r="C3" t="s">
        <v>164</v>
      </c>
    </row>
    <row r="4" spans="1:3">
      <c r="A4" t="s">
        <v>165</v>
      </c>
      <c r="B4" s="45">
        <v>41523</v>
      </c>
      <c r="C4" t="s">
        <v>166</v>
      </c>
    </row>
    <row r="5" spans="1:3">
      <c r="A5" t="s">
        <v>170</v>
      </c>
      <c r="B5" s="45">
        <v>43068</v>
      </c>
      <c r="C5" t="s">
        <v>171</v>
      </c>
    </row>
  </sheetData>
  <phoneticPr fontId="8" type="noConversion"/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364"/>
  <sheetViews>
    <sheetView tabSelected="1" topLeftCell="M1" workbookViewId="0">
      <selection activeCell="Z5" sqref="Z5"/>
    </sheetView>
  </sheetViews>
  <sheetFormatPr baseColWidth="10" defaultColWidth="7.7109375" defaultRowHeight="14.25" customHeight="1" x14ac:dyDescent="0"/>
  <cols>
    <col min="7" max="7" width="9.28515625" customWidth="1"/>
    <col min="8" max="9" width="7.7109375" style="1"/>
    <col min="10" max="10" width="11.42578125" style="1" customWidth="1"/>
    <col min="15" max="15" width="10.7109375" customWidth="1"/>
  </cols>
  <sheetData>
    <row r="1" spans="1:32" ht="14.25" customHeight="1">
      <c r="A1" t="s">
        <v>0</v>
      </c>
    </row>
    <row r="4" spans="1:32" ht="15" customHeight="1" thickBot="1">
      <c r="A4" t="s">
        <v>1</v>
      </c>
      <c r="K4" t="s">
        <v>2</v>
      </c>
      <c r="S4" t="s">
        <v>3</v>
      </c>
      <c r="Z4" t="s">
        <v>178</v>
      </c>
    </row>
    <row r="5" spans="1:32" ht="15" customHeight="1" thickBot="1">
      <c r="G5" s="47" t="s">
        <v>4</v>
      </c>
      <c r="H5" s="48"/>
    </row>
    <row r="6" spans="1:32" ht="15" customHeight="1" thickBot="1">
      <c r="B6" s="1" t="s">
        <v>5</v>
      </c>
      <c r="C6" s="3" t="s">
        <v>6</v>
      </c>
      <c r="D6" s="4"/>
      <c r="G6" s="5"/>
      <c r="J6" s="1" t="s">
        <v>7</v>
      </c>
      <c r="L6" s="1" t="s">
        <v>5</v>
      </c>
      <c r="M6" s="3" t="s">
        <v>6</v>
      </c>
      <c r="N6" s="4"/>
      <c r="T6" s="1" t="s">
        <v>5</v>
      </c>
      <c r="U6" s="3" t="s">
        <v>6</v>
      </c>
      <c r="V6" s="4"/>
      <c r="AA6" t="s">
        <v>172</v>
      </c>
      <c r="AB6" t="s">
        <v>173</v>
      </c>
      <c r="AC6" t="s">
        <v>174</v>
      </c>
      <c r="AD6" t="s">
        <v>175</v>
      </c>
      <c r="AE6" t="s">
        <v>176</v>
      </c>
      <c r="AF6" t="s">
        <v>177</v>
      </c>
    </row>
    <row r="7" spans="1:32" ht="15.75" customHeight="1">
      <c r="B7" s="6">
        <v>2</v>
      </c>
      <c r="C7" s="7">
        <v>1120</v>
      </c>
      <c r="D7" s="8"/>
      <c r="E7" s="8"/>
      <c r="G7" s="9" t="s">
        <v>8</v>
      </c>
      <c r="J7" s="10">
        <v>7025</v>
      </c>
      <c r="L7" s="6">
        <v>2</v>
      </c>
      <c r="M7" s="8" t="s">
        <v>9</v>
      </c>
      <c r="N7" s="8"/>
      <c r="O7" s="8"/>
      <c r="T7" s="6">
        <v>2</v>
      </c>
      <c r="U7" s="6" t="s">
        <v>10</v>
      </c>
      <c r="V7" s="8"/>
      <c r="W7" s="8"/>
      <c r="Z7">
        <v>1</v>
      </c>
      <c r="AA7">
        <v>7025</v>
      </c>
      <c r="AB7">
        <v>7005</v>
      </c>
      <c r="AC7">
        <v>7110</v>
      </c>
      <c r="AD7">
        <v>7275</v>
      </c>
      <c r="AE7">
        <v>7325</v>
      </c>
      <c r="AF7">
        <v>8390</v>
      </c>
    </row>
    <row r="8" spans="1:32" ht="16.5" customHeight="1" thickBot="1">
      <c r="B8" s="11">
        <v>3</v>
      </c>
      <c r="C8" s="12">
        <v>1100</v>
      </c>
      <c r="D8" s="13">
        <v>3085</v>
      </c>
      <c r="E8" s="14"/>
      <c r="G8" s="15" t="s">
        <v>11</v>
      </c>
      <c r="J8" s="16">
        <v>7005</v>
      </c>
      <c r="L8" s="11">
        <v>3</v>
      </c>
      <c r="M8" s="13" t="s">
        <v>9</v>
      </c>
      <c r="N8" s="13" t="s">
        <v>12</v>
      </c>
      <c r="O8" s="14"/>
      <c r="T8" s="11">
        <v>3</v>
      </c>
      <c r="U8" s="17" t="s">
        <v>13</v>
      </c>
      <c r="V8" s="17" t="s">
        <v>14</v>
      </c>
      <c r="W8" s="14"/>
      <c r="Z8">
        <v>2</v>
      </c>
      <c r="AA8">
        <v>7005</v>
      </c>
      <c r="AB8">
        <v>6975</v>
      </c>
      <c r="AC8">
        <v>7090</v>
      </c>
      <c r="AD8">
        <v>7245</v>
      </c>
      <c r="AE8">
        <v>7305</v>
      </c>
      <c r="AF8">
        <v>8110</v>
      </c>
    </row>
    <row r="9" spans="1:32" ht="15.75" customHeight="1">
      <c r="B9" s="11">
        <v>6</v>
      </c>
      <c r="C9" s="7">
        <v>1050</v>
      </c>
      <c r="D9" s="8"/>
      <c r="E9" s="42">
        <f>2880-60</f>
        <v>2820</v>
      </c>
      <c r="G9" s="18" t="s">
        <v>15</v>
      </c>
      <c r="J9" s="16">
        <v>6955</v>
      </c>
      <c r="L9" s="11">
        <v>6</v>
      </c>
      <c r="M9" s="8" t="s">
        <v>9</v>
      </c>
      <c r="N9" s="8"/>
      <c r="O9" s="14" t="s">
        <v>169</v>
      </c>
      <c r="T9" s="11">
        <v>6</v>
      </c>
      <c r="U9" s="6" t="s">
        <v>17</v>
      </c>
      <c r="V9" s="8"/>
      <c r="W9" s="11" t="s">
        <v>18</v>
      </c>
      <c r="Z9">
        <v>3</v>
      </c>
      <c r="AA9">
        <v>6955</v>
      </c>
      <c r="AB9">
        <v>6930</v>
      </c>
      <c r="AC9">
        <v>7055</v>
      </c>
      <c r="AD9">
        <v>7210</v>
      </c>
      <c r="AE9">
        <v>7270</v>
      </c>
      <c r="AF9">
        <v>7955</v>
      </c>
    </row>
    <row r="10" spans="1:32" ht="16.5" customHeight="1" thickBot="1">
      <c r="B10" s="11">
        <v>7</v>
      </c>
      <c r="C10" s="12">
        <v>1050</v>
      </c>
      <c r="D10" s="13">
        <v>3085</v>
      </c>
      <c r="E10" s="13"/>
      <c r="G10" s="19" t="s">
        <v>19</v>
      </c>
      <c r="J10" s="16">
        <v>6955</v>
      </c>
      <c r="L10" s="11">
        <v>7</v>
      </c>
      <c r="M10" s="13" t="s">
        <v>9</v>
      </c>
      <c r="N10" s="13" t="s">
        <v>12</v>
      </c>
      <c r="O10" s="13"/>
      <c r="T10" s="11">
        <v>7</v>
      </c>
      <c r="U10" s="17" t="s">
        <v>20</v>
      </c>
      <c r="V10" s="17" t="s">
        <v>21</v>
      </c>
      <c r="W10" s="13"/>
      <c r="Z10">
        <v>4</v>
      </c>
      <c r="AA10">
        <v>6955</v>
      </c>
      <c r="AB10">
        <v>6930</v>
      </c>
      <c r="AC10">
        <v>7065</v>
      </c>
      <c r="AD10">
        <v>7220</v>
      </c>
      <c r="AE10">
        <v>7270</v>
      </c>
      <c r="AF10">
        <v>7835</v>
      </c>
    </row>
    <row r="11" spans="1:32" ht="16.5" customHeight="1" thickBot="1">
      <c r="B11" s="11">
        <v>10</v>
      </c>
      <c r="C11" s="20">
        <v>900</v>
      </c>
      <c r="D11" s="8"/>
      <c r="E11" s="8"/>
      <c r="G11" s="21" t="s">
        <v>22</v>
      </c>
      <c r="J11" s="16">
        <v>6970</v>
      </c>
      <c r="L11" s="11">
        <v>10</v>
      </c>
      <c r="M11" s="8" t="s">
        <v>9</v>
      </c>
      <c r="N11" s="8"/>
      <c r="O11" s="8"/>
      <c r="T11" s="11">
        <v>10</v>
      </c>
      <c r="U11" s="6" t="s">
        <v>23</v>
      </c>
      <c r="V11" s="8"/>
      <c r="W11" s="8"/>
      <c r="Z11">
        <v>5</v>
      </c>
      <c r="AA11">
        <v>6970</v>
      </c>
      <c r="AB11">
        <v>6915</v>
      </c>
      <c r="AC11">
        <v>7065</v>
      </c>
      <c r="AD11">
        <v>7200</v>
      </c>
      <c r="AF11">
        <v>7740</v>
      </c>
    </row>
    <row r="12" spans="1:32" ht="16.5" customHeight="1" thickBot="1">
      <c r="B12" s="11">
        <v>11</v>
      </c>
      <c r="C12" s="22">
        <v>880</v>
      </c>
      <c r="D12" s="13">
        <v>2055</v>
      </c>
      <c r="E12" s="14"/>
      <c r="G12" s="23" t="s">
        <v>24</v>
      </c>
      <c r="J12" s="16">
        <v>6950</v>
      </c>
      <c r="L12" s="11">
        <v>11</v>
      </c>
      <c r="M12" s="13" t="s">
        <v>9</v>
      </c>
      <c r="N12" s="13" t="s">
        <v>12</v>
      </c>
      <c r="O12" s="14"/>
      <c r="T12" s="11">
        <v>11</v>
      </c>
      <c r="U12" s="17" t="s">
        <v>25</v>
      </c>
      <c r="V12" s="17" t="s">
        <v>26</v>
      </c>
      <c r="W12" s="14"/>
      <c r="Z12">
        <v>6</v>
      </c>
      <c r="AA12">
        <v>6950</v>
      </c>
      <c r="AB12">
        <v>6885</v>
      </c>
      <c r="AC12">
        <v>7045</v>
      </c>
      <c r="AD12">
        <v>7180</v>
      </c>
      <c r="AF12">
        <v>7595</v>
      </c>
    </row>
    <row r="13" spans="1:32" ht="15.75" customHeight="1">
      <c r="B13" s="11">
        <v>14</v>
      </c>
      <c r="C13" s="24">
        <v>890</v>
      </c>
      <c r="D13" s="8"/>
      <c r="E13" s="14">
        <f>4015</f>
        <v>4015</v>
      </c>
      <c r="J13" s="16">
        <v>6930</v>
      </c>
      <c r="L13" s="11">
        <v>14</v>
      </c>
      <c r="M13" s="8" t="s">
        <v>9</v>
      </c>
      <c r="N13" s="8"/>
      <c r="O13" s="14" t="s">
        <v>169</v>
      </c>
      <c r="T13" s="11">
        <v>14</v>
      </c>
      <c r="U13" s="6" t="s">
        <v>27</v>
      </c>
      <c r="V13" s="8"/>
      <c r="W13" s="11" t="s">
        <v>28</v>
      </c>
      <c r="Z13">
        <v>7</v>
      </c>
      <c r="AA13">
        <v>6930</v>
      </c>
      <c r="AB13">
        <v>6885</v>
      </c>
      <c r="AC13">
        <v>7040</v>
      </c>
      <c r="AD13">
        <v>7150</v>
      </c>
      <c r="AF13">
        <v>7508</v>
      </c>
    </row>
    <row r="14" spans="1:32" ht="16.5" customHeight="1" thickBot="1">
      <c r="B14" s="11">
        <v>15</v>
      </c>
      <c r="C14" s="25">
        <v>900</v>
      </c>
      <c r="D14" s="13">
        <v>2025</v>
      </c>
      <c r="E14" s="13"/>
      <c r="J14" s="16">
        <v>6940</v>
      </c>
      <c r="L14" s="11">
        <v>15</v>
      </c>
      <c r="M14" s="13" t="s">
        <v>9</v>
      </c>
      <c r="N14" s="13" t="s">
        <v>12</v>
      </c>
      <c r="O14" s="13"/>
      <c r="T14" s="11">
        <v>15</v>
      </c>
      <c r="U14" s="17" t="s">
        <v>29</v>
      </c>
      <c r="V14" s="17" t="s">
        <v>30</v>
      </c>
      <c r="W14" s="13"/>
      <c r="Z14">
        <v>8</v>
      </c>
      <c r="AA14">
        <v>6940</v>
      </c>
      <c r="AB14">
        <v>6895</v>
      </c>
      <c r="AC14">
        <v>7060</v>
      </c>
      <c r="AD14">
        <v>7160</v>
      </c>
      <c r="AF14">
        <v>7488</v>
      </c>
    </row>
    <row r="15" spans="1:32" ht="15.75" customHeight="1">
      <c r="B15" s="11">
        <v>18</v>
      </c>
      <c r="C15" s="26">
        <v>850</v>
      </c>
      <c r="D15" s="8"/>
      <c r="E15" s="8"/>
      <c r="J15" s="16">
        <v>6855</v>
      </c>
      <c r="L15" s="11">
        <v>18</v>
      </c>
      <c r="M15" s="8" t="s">
        <v>9</v>
      </c>
      <c r="N15" s="8"/>
      <c r="O15" s="8"/>
      <c r="T15" s="11">
        <v>18</v>
      </c>
      <c r="U15" s="6" t="s">
        <v>31</v>
      </c>
      <c r="V15" s="8"/>
      <c r="W15" s="8"/>
      <c r="Z15">
        <v>9</v>
      </c>
      <c r="AA15">
        <v>6855</v>
      </c>
      <c r="AB15">
        <v>6825</v>
      </c>
      <c r="AC15">
        <v>6960</v>
      </c>
      <c r="AD15">
        <v>7050</v>
      </c>
      <c r="AF15">
        <v>7390</v>
      </c>
    </row>
    <row r="16" spans="1:32" ht="15.75" customHeight="1">
      <c r="B16" s="11">
        <v>19</v>
      </c>
      <c r="C16" s="27">
        <v>790</v>
      </c>
      <c r="D16" s="14">
        <v>1815</v>
      </c>
      <c r="E16" s="14"/>
      <c r="J16" s="16">
        <v>6795</v>
      </c>
      <c r="L16" s="11">
        <v>19</v>
      </c>
      <c r="M16" s="14" t="s">
        <v>9</v>
      </c>
      <c r="N16" s="14" t="s">
        <v>12</v>
      </c>
      <c r="O16" s="14"/>
      <c r="T16" s="11">
        <v>19</v>
      </c>
      <c r="U16" s="11" t="s">
        <v>32</v>
      </c>
      <c r="V16" s="11" t="s">
        <v>33</v>
      </c>
      <c r="W16" s="14"/>
      <c r="Z16">
        <v>10</v>
      </c>
      <c r="AA16">
        <v>6795</v>
      </c>
      <c r="AB16">
        <v>6785</v>
      </c>
      <c r="AC16">
        <v>6910</v>
      </c>
      <c r="AD16">
        <v>6990</v>
      </c>
      <c r="AF16">
        <v>7290</v>
      </c>
    </row>
    <row r="17" spans="2:32" ht="16.5" customHeight="1" thickBot="1">
      <c r="B17" s="11">
        <v>20</v>
      </c>
      <c r="C17" s="28">
        <v>770</v>
      </c>
      <c r="D17" s="13"/>
      <c r="E17" s="14"/>
      <c r="J17" s="16">
        <v>6775</v>
      </c>
      <c r="L17" s="11">
        <v>20</v>
      </c>
      <c r="M17" s="13" t="s">
        <v>9</v>
      </c>
      <c r="N17" s="13"/>
      <c r="O17" s="14"/>
      <c r="T17" s="11">
        <v>20</v>
      </c>
      <c r="U17" s="17" t="s">
        <v>34</v>
      </c>
      <c r="V17" s="13"/>
      <c r="W17" s="14"/>
      <c r="Z17">
        <v>11</v>
      </c>
      <c r="AA17">
        <v>6775</v>
      </c>
      <c r="AB17">
        <v>6765</v>
      </c>
      <c r="AC17">
        <v>6890</v>
      </c>
      <c r="AD17">
        <v>6960</v>
      </c>
      <c r="AF17">
        <v>7245</v>
      </c>
    </row>
    <row r="18" spans="2:32" ht="15.75" customHeight="1">
      <c r="B18" s="11">
        <v>23</v>
      </c>
      <c r="C18" s="29">
        <v>670</v>
      </c>
      <c r="D18" s="8"/>
      <c r="E18" s="14">
        <v>4190</v>
      </c>
      <c r="J18" s="16">
        <v>6660</v>
      </c>
      <c r="L18" s="11">
        <v>23</v>
      </c>
      <c r="M18" s="8" t="s">
        <v>9</v>
      </c>
      <c r="N18" s="8"/>
      <c r="O18" s="14" t="s">
        <v>169</v>
      </c>
      <c r="T18" s="11">
        <v>23</v>
      </c>
      <c r="U18" s="6" t="s">
        <v>35</v>
      </c>
      <c r="V18" s="8"/>
      <c r="W18" s="11" t="s">
        <v>36</v>
      </c>
      <c r="Z18">
        <v>12</v>
      </c>
      <c r="AA18">
        <v>6660</v>
      </c>
      <c r="AB18">
        <v>6665</v>
      </c>
      <c r="AC18">
        <v>6760</v>
      </c>
      <c r="AF18">
        <v>7180</v>
      </c>
    </row>
    <row r="19" spans="2:32" ht="15.75" customHeight="1">
      <c r="B19" s="11">
        <v>24</v>
      </c>
      <c r="C19" s="30">
        <v>640</v>
      </c>
      <c r="D19" s="14">
        <v>1800</v>
      </c>
      <c r="E19" s="14"/>
      <c r="J19" s="16">
        <v>6630</v>
      </c>
      <c r="L19" s="11">
        <v>24</v>
      </c>
      <c r="M19" s="14" t="s">
        <v>9</v>
      </c>
      <c r="N19" s="14" t="s">
        <v>12</v>
      </c>
      <c r="O19" s="14"/>
      <c r="T19" s="11">
        <v>24</v>
      </c>
      <c r="U19" s="11" t="s">
        <v>37</v>
      </c>
      <c r="V19" s="11" t="s">
        <v>38</v>
      </c>
      <c r="W19" s="14"/>
      <c r="Z19">
        <v>13</v>
      </c>
      <c r="AA19">
        <v>6630</v>
      </c>
      <c r="AB19">
        <v>6635</v>
      </c>
      <c r="AC19">
        <v>6710</v>
      </c>
      <c r="AF19">
        <v>7165</v>
      </c>
    </row>
    <row r="20" spans="2:32" ht="16.5" customHeight="1" thickBot="1">
      <c r="B20" s="11">
        <v>25</v>
      </c>
      <c r="C20" s="31">
        <v>650</v>
      </c>
      <c r="D20" s="13"/>
      <c r="E20" s="13"/>
      <c r="J20" s="16">
        <v>6640</v>
      </c>
      <c r="L20" s="11">
        <v>25</v>
      </c>
      <c r="M20" s="13" t="s">
        <v>9</v>
      </c>
      <c r="N20" s="13"/>
      <c r="O20" s="13"/>
      <c r="T20" s="11">
        <v>25</v>
      </c>
      <c r="U20" s="17" t="s">
        <v>39</v>
      </c>
      <c r="V20" s="13"/>
      <c r="W20" s="13"/>
      <c r="Z20">
        <v>14</v>
      </c>
      <c r="AA20">
        <v>6640</v>
      </c>
      <c r="AB20">
        <v>6625</v>
      </c>
      <c r="AC20">
        <v>6670</v>
      </c>
      <c r="AF20">
        <v>7210</v>
      </c>
    </row>
    <row r="21" spans="2:32" ht="16.5" customHeight="1" thickBot="1">
      <c r="B21" s="17">
        <v>27</v>
      </c>
      <c r="C21" s="32">
        <v>1050</v>
      </c>
      <c r="J21" s="33">
        <v>6386</v>
      </c>
      <c r="L21" s="17">
        <v>27</v>
      </c>
      <c r="M21" s="32" t="s">
        <v>9</v>
      </c>
      <c r="T21" s="17">
        <v>27</v>
      </c>
      <c r="U21" s="2" t="s">
        <v>40</v>
      </c>
      <c r="Z21">
        <v>15</v>
      </c>
      <c r="AA21">
        <v>6386</v>
      </c>
      <c r="AB21">
        <v>6396</v>
      </c>
      <c r="AC21">
        <v>6446</v>
      </c>
    </row>
    <row r="22" spans="2:32" ht="15" customHeight="1" thickBot="1">
      <c r="Z22" t="s">
        <v>157</v>
      </c>
      <c r="AF22">
        <v>6633</v>
      </c>
    </row>
    <row r="23" spans="2:32" ht="15" customHeight="1" thickBot="1">
      <c r="B23" s="1" t="s">
        <v>5</v>
      </c>
      <c r="C23" s="3" t="s">
        <v>41</v>
      </c>
      <c r="D23" s="4"/>
      <c r="L23" s="1" t="s">
        <v>5</v>
      </c>
      <c r="M23" s="3" t="s">
        <v>41</v>
      </c>
      <c r="N23" s="4"/>
      <c r="T23" s="1" t="s">
        <v>5</v>
      </c>
      <c r="U23" s="3" t="s">
        <v>41</v>
      </c>
      <c r="V23" s="4"/>
      <c r="Z23" t="s">
        <v>158</v>
      </c>
      <c r="AF23">
        <v>6588</v>
      </c>
    </row>
    <row r="24" spans="2:32" ht="15.75" customHeight="1">
      <c r="B24" s="6">
        <v>2</v>
      </c>
      <c r="C24" s="20">
        <v>1120</v>
      </c>
      <c r="D24" s="8"/>
      <c r="E24" s="8"/>
      <c r="J24" s="10">
        <v>7005</v>
      </c>
      <c r="L24" s="6">
        <v>2</v>
      </c>
      <c r="M24" s="8" t="s">
        <v>9</v>
      </c>
      <c r="N24" s="8"/>
      <c r="O24" s="8"/>
      <c r="T24" s="6">
        <v>2</v>
      </c>
      <c r="U24" s="6" t="s">
        <v>42</v>
      </c>
      <c r="V24" s="8"/>
      <c r="W24" s="8"/>
    </row>
    <row r="25" spans="2:32" ht="16.5" customHeight="1" thickBot="1">
      <c r="B25" s="11">
        <v>3</v>
      </c>
      <c r="C25" s="22">
        <v>1090</v>
      </c>
      <c r="D25" s="13">
        <v>3080</v>
      </c>
      <c r="E25" s="14"/>
      <c r="J25" s="16">
        <v>6975</v>
      </c>
      <c r="L25" s="11">
        <v>3</v>
      </c>
      <c r="M25" s="13" t="s">
        <v>9</v>
      </c>
      <c r="N25" s="13" t="s">
        <v>12</v>
      </c>
      <c r="O25" s="14"/>
      <c r="T25" s="11">
        <v>3</v>
      </c>
      <c r="U25" s="17" t="s">
        <v>43</v>
      </c>
      <c r="V25" s="17" t="s">
        <v>44</v>
      </c>
      <c r="W25" s="14"/>
    </row>
    <row r="26" spans="2:32" ht="15.75" customHeight="1">
      <c r="B26" s="11">
        <v>6</v>
      </c>
      <c r="C26" s="20">
        <v>1040</v>
      </c>
      <c r="D26" s="8"/>
      <c r="E26" s="14">
        <v>2805</v>
      </c>
      <c r="J26" s="16">
        <v>6930</v>
      </c>
      <c r="L26" s="11">
        <v>6</v>
      </c>
      <c r="M26" s="8" t="s">
        <v>9</v>
      </c>
      <c r="N26" s="8"/>
      <c r="O26" s="14" t="s">
        <v>160</v>
      </c>
      <c r="T26" s="11">
        <v>6</v>
      </c>
      <c r="U26" s="6" t="s">
        <v>45</v>
      </c>
      <c r="V26" s="8"/>
      <c r="W26" s="11" t="s">
        <v>46</v>
      </c>
    </row>
    <row r="27" spans="2:32" ht="16.5" customHeight="1" thickBot="1">
      <c r="B27" s="11">
        <v>7</v>
      </c>
      <c r="C27" s="22">
        <v>1040</v>
      </c>
      <c r="D27" s="13">
        <v>3085</v>
      </c>
      <c r="E27" s="13"/>
      <c r="J27" s="16">
        <v>6930</v>
      </c>
      <c r="L27" s="11">
        <v>7</v>
      </c>
      <c r="M27" s="13" t="s">
        <v>9</v>
      </c>
      <c r="N27" s="13" t="s">
        <v>12</v>
      </c>
      <c r="O27" s="13"/>
      <c r="T27" s="11">
        <v>7</v>
      </c>
      <c r="U27" s="17" t="s">
        <v>47</v>
      </c>
      <c r="V27" s="17" t="s">
        <v>48</v>
      </c>
      <c r="W27" s="13"/>
    </row>
    <row r="28" spans="2:32" ht="15.75" customHeight="1">
      <c r="B28" s="11">
        <v>10</v>
      </c>
      <c r="C28" s="20">
        <v>910</v>
      </c>
      <c r="D28" s="8"/>
      <c r="E28" s="8"/>
      <c r="J28" s="16">
        <v>6915</v>
      </c>
      <c r="L28" s="11">
        <v>10</v>
      </c>
      <c r="M28" s="8" t="s">
        <v>9</v>
      </c>
      <c r="N28" s="8"/>
      <c r="O28" s="8"/>
      <c r="T28" s="11">
        <v>10</v>
      </c>
      <c r="U28" s="6" t="s">
        <v>49</v>
      </c>
      <c r="V28" s="8"/>
      <c r="W28" s="8"/>
    </row>
    <row r="29" spans="2:32" ht="16.5" customHeight="1" thickBot="1">
      <c r="B29" s="11">
        <v>11</v>
      </c>
      <c r="C29" s="22">
        <v>880</v>
      </c>
      <c r="D29" s="13">
        <v>2045</v>
      </c>
      <c r="E29" s="14"/>
      <c r="J29" s="16">
        <v>6885</v>
      </c>
      <c r="L29" s="11">
        <v>11</v>
      </c>
      <c r="M29" s="13" t="s">
        <v>9</v>
      </c>
      <c r="N29" s="13" t="s">
        <v>12</v>
      </c>
      <c r="O29" s="14"/>
      <c r="T29" s="11">
        <v>11</v>
      </c>
      <c r="U29" s="17" t="s">
        <v>50</v>
      </c>
      <c r="V29" s="17" t="s">
        <v>51</v>
      </c>
      <c r="W29" s="14"/>
    </row>
    <row r="30" spans="2:32" ht="15.75" customHeight="1">
      <c r="B30" s="11">
        <v>14</v>
      </c>
      <c r="C30" s="20">
        <v>900</v>
      </c>
      <c r="D30" s="8"/>
      <c r="E30" s="14">
        <f>3975-15</f>
        <v>3960</v>
      </c>
      <c r="J30" s="16">
        <v>6885</v>
      </c>
      <c r="L30" s="11">
        <v>14</v>
      </c>
      <c r="M30" s="8" t="s">
        <v>9</v>
      </c>
      <c r="N30" s="8"/>
      <c r="O30" s="14" t="s">
        <v>160</v>
      </c>
      <c r="T30" s="11">
        <v>14</v>
      </c>
      <c r="U30" s="6" t="s">
        <v>52</v>
      </c>
      <c r="V30" s="8"/>
      <c r="W30" s="11" t="s">
        <v>53</v>
      </c>
    </row>
    <row r="31" spans="2:32" ht="16.5" customHeight="1" thickBot="1">
      <c r="B31" s="11">
        <v>15</v>
      </c>
      <c r="C31" s="22">
        <v>910</v>
      </c>
      <c r="D31" s="13">
        <v>2025</v>
      </c>
      <c r="E31" s="13"/>
      <c r="J31" s="16">
        <v>6895</v>
      </c>
      <c r="L31" s="11">
        <v>15</v>
      </c>
      <c r="M31" s="13" t="s">
        <v>9</v>
      </c>
      <c r="N31" s="13" t="s">
        <v>12</v>
      </c>
      <c r="O31" s="13"/>
      <c r="T31" s="11">
        <v>15</v>
      </c>
      <c r="U31" s="17" t="s">
        <v>54</v>
      </c>
      <c r="V31" s="17" t="s">
        <v>55</v>
      </c>
      <c r="W31" s="13"/>
    </row>
    <row r="32" spans="2:32" ht="15.75" customHeight="1">
      <c r="B32" s="11">
        <v>18</v>
      </c>
      <c r="C32" s="26">
        <v>880</v>
      </c>
      <c r="D32" s="8"/>
      <c r="E32" s="8"/>
      <c r="J32" s="16">
        <v>6825</v>
      </c>
      <c r="L32" s="11">
        <v>18</v>
      </c>
      <c r="M32" s="8" t="s">
        <v>9</v>
      </c>
      <c r="N32" s="8"/>
      <c r="O32" s="8"/>
      <c r="T32" s="11">
        <v>18</v>
      </c>
      <c r="U32" s="6" t="s">
        <v>56</v>
      </c>
      <c r="V32" s="8"/>
      <c r="W32" s="8"/>
    </row>
    <row r="33" spans="2:23" ht="15.75" customHeight="1">
      <c r="B33" s="11">
        <v>19</v>
      </c>
      <c r="C33" s="27">
        <v>840</v>
      </c>
      <c r="D33" s="14">
        <v>1815</v>
      </c>
      <c r="E33" s="14"/>
      <c r="J33" s="16">
        <v>6785</v>
      </c>
      <c r="L33" s="11">
        <v>19</v>
      </c>
      <c r="M33" s="14" t="s">
        <v>9</v>
      </c>
      <c r="N33" s="14" t="s">
        <v>12</v>
      </c>
      <c r="O33" s="14"/>
      <c r="T33" s="11">
        <v>19</v>
      </c>
      <c r="U33" s="11" t="s">
        <v>57</v>
      </c>
      <c r="V33" s="11" t="s">
        <v>58</v>
      </c>
      <c r="W33" s="14"/>
    </row>
    <row r="34" spans="2:23" ht="16.5" customHeight="1" thickBot="1">
      <c r="B34" s="11">
        <v>20</v>
      </c>
      <c r="C34" s="28">
        <v>820</v>
      </c>
      <c r="D34" s="13"/>
      <c r="E34" s="14"/>
      <c r="J34" s="16">
        <v>6765</v>
      </c>
      <c r="L34" s="11">
        <v>20</v>
      </c>
      <c r="M34" s="13" t="s">
        <v>9</v>
      </c>
      <c r="N34" s="13"/>
      <c r="O34" s="14"/>
      <c r="T34" s="11">
        <v>20</v>
      </c>
      <c r="U34" s="17" t="s">
        <v>59</v>
      </c>
      <c r="V34" s="13"/>
      <c r="W34" s="14"/>
    </row>
    <row r="35" spans="2:23" ht="15.75" customHeight="1">
      <c r="B35" s="11">
        <v>23</v>
      </c>
      <c r="C35" s="29">
        <v>690</v>
      </c>
      <c r="D35" s="8"/>
      <c r="E35" s="14">
        <f>4145-15</f>
        <v>4130</v>
      </c>
      <c r="J35" s="16">
        <v>6665</v>
      </c>
      <c r="L35" s="11">
        <v>23</v>
      </c>
      <c r="M35" s="8" t="s">
        <v>9</v>
      </c>
      <c r="N35" s="8"/>
      <c r="O35" s="14" t="s">
        <v>160</v>
      </c>
      <c r="T35" s="11">
        <v>23</v>
      </c>
      <c r="U35" s="6" t="s">
        <v>60</v>
      </c>
      <c r="V35" s="8"/>
      <c r="W35" s="11" t="s">
        <v>61</v>
      </c>
    </row>
    <row r="36" spans="2:23" ht="15.75" customHeight="1">
      <c r="B36" s="11">
        <v>24</v>
      </c>
      <c r="C36" s="30">
        <v>660</v>
      </c>
      <c r="D36" s="14">
        <v>1845</v>
      </c>
      <c r="E36" s="14"/>
      <c r="J36" s="16">
        <v>6635</v>
      </c>
      <c r="L36" s="11">
        <v>24</v>
      </c>
      <c r="M36" s="14" t="s">
        <v>9</v>
      </c>
      <c r="N36" s="14" t="s">
        <v>12</v>
      </c>
      <c r="O36" s="14"/>
      <c r="T36" s="11">
        <v>24</v>
      </c>
      <c r="U36" s="11" t="s">
        <v>62</v>
      </c>
      <c r="V36" s="11" t="s">
        <v>63</v>
      </c>
      <c r="W36" s="14"/>
    </row>
    <row r="37" spans="2:23" ht="16.5" customHeight="1" thickBot="1">
      <c r="B37" s="11">
        <v>25</v>
      </c>
      <c r="C37" s="31">
        <v>650</v>
      </c>
      <c r="D37" s="13"/>
      <c r="E37" s="13"/>
      <c r="J37" s="16">
        <v>6625</v>
      </c>
      <c r="L37" s="11">
        <v>25</v>
      </c>
      <c r="M37" s="13" t="s">
        <v>9</v>
      </c>
      <c r="N37" s="13"/>
      <c r="O37" s="13"/>
      <c r="T37" s="11">
        <v>25</v>
      </c>
      <c r="U37" s="17" t="s">
        <v>64</v>
      </c>
      <c r="V37" s="13"/>
      <c r="W37" s="13"/>
    </row>
    <row r="38" spans="2:23" ht="16.5" customHeight="1" thickBot="1">
      <c r="B38" s="17">
        <v>27</v>
      </c>
      <c r="C38" s="32">
        <v>1060</v>
      </c>
      <c r="J38" s="33">
        <v>6396</v>
      </c>
      <c r="L38" s="17">
        <v>27</v>
      </c>
      <c r="M38" s="32" t="s">
        <v>9</v>
      </c>
      <c r="T38" s="17">
        <v>27</v>
      </c>
      <c r="U38" s="2" t="s">
        <v>65</v>
      </c>
    </row>
    <row r="39" spans="2:23" ht="15" customHeight="1" thickBot="1"/>
    <row r="40" spans="2:23" ht="15" customHeight="1" thickBot="1">
      <c r="B40" s="1" t="s">
        <v>5</v>
      </c>
      <c r="C40" s="3" t="s">
        <v>66</v>
      </c>
      <c r="D40" s="4"/>
      <c r="L40" s="1" t="s">
        <v>5</v>
      </c>
      <c r="M40" s="3" t="s">
        <v>66</v>
      </c>
      <c r="N40" s="4"/>
      <c r="T40" s="1" t="s">
        <v>5</v>
      </c>
      <c r="U40" s="3" t="s">
        <v>66</v>
      </c>
      <c r="V40" s="4"/>
    </row>
    <row r="41" spans="2:23" ht="15.75" customHeight="1">
      <c r="B41" s="6">
        <v>2</v>
      </c>
      <c r="C41" s="26">
        <v>1120</v>
      </c>
      <c r="D41" s="8"/>
      <c r="E41" s="8"/>
      <c r="J41" s="10">
        <v>7110</v>
      </c>
      <c r="L41" s="6">
        <v>2</v>
      </c>
      <c r="M41" s="8" t="s">
        <v>9</v>
      </c>
      <c r="N41" s="8"/>
      <c r="O41" s="8"/>
      <c r="T41" s="6">
        <v>2</v>
      </c>
      <c r="U41" s="6" t="s">
        <v>67</v>
      </c>
      <c r="V41" s="8"/>
      <c r="W41" s="8"/>
    </row>
    <row r="42" spans="2:23" ht="16.5" customHeight="1" thickBot="1">
      <c r="B42" s="11">
        <v>3</v>
      </c>
      <c r="C42" s="28">
        <v>1100</v>
      </c>
      <c r="D42" s="13">
        <v>3090</v>
      </c>
      <c r="E42" s="14"/>
      <c r="J42" s="16">
        <v>7090</v>
      </c>
      <c r="L42" s="11">
        <v>3</v>
      </c>
      <c r="M42" s="13" t="s">
        <v>9</v>
      </c>
      <c r="N42" s="13" t="s">
        <v>12</v>
      </c>
      <c r="O42" s="14"/>
      <c r="T42" s="11">
        <v>3</v>
      </c>
      <c r="U42" s="17" t="s">
        <v>68</v>
      </c>
      <c r="V42" s="17" t="s">
        <v>69</v>
      </c>
      <c r="W42" s="14"/>
    </row>
    <row r="43" spans="2:23" ht="15.75" customHeight="1">
      <c r="B43" s="11">
        <v>6</v>
      </c>
      <c r="C43" s="26">
        <v>1070</v>
      </c>
      <c r="D43" s="8"/>
      <c r="E43" s="14">
        <v>2900</v>
      </c>
      <c r="J43" s="16">
        <v>7055</v>
      </c>
      <c r="L43" s="11">
        <v>6</v>
      </c>
      <c r="M43" s="8" t="s">
        <v>9</v>
      </c>
      <c r="N43" s="8"/>
      <c r="O43" s="14" t="s">
        <v>160</v>
      </c>
      <c r="T43" s="11">
        <v>6</v>
      </c>
      <c r="U43" s="6" t="s">
        <v>70</v>
      </c>
      <c r="V43" s="8"/>
      <c r="W43" s="11" t="s">
        <v>71</v>
      </c>
    </row>
    <row r="44" spans="2:23" ht="16.5" customHeight="1" thickBot="1">
      <c r="B44" s="11">
        <v>7</v>
      </c>
      <c r="C44" s="28">
        <v>1080</v>
      </c>
      <c r="D44" s="13">
        <v>3085</v>
      </c>
      <c r="E44" s="13"/>
      <c r="J44" s="16">
        <v>7065</v>
      </c>
      <c r="L44" s="11">
        <v>7</v>
      </c>
      <c r="M44" s="13" t="s">
        <v>9</v>
      </c>
      <c r="N44" s="13" t="s">
        <v>12</v>
      </c>
      <c r="O44" s="13"/>
      <c r="T44" s="11">
        <v>7</v>
      </c>
      <c r="U44" s="17" t="s">
        <v>72</v>
      </c>
      <c r="V44" s="17" t="s">
        <v>73</v>
      </c>
      <c r="W44" s="13"/>
    </row>
    <row r="45" spans="2:23" ht="15.75" customHeight="1">
      <c r="B45" s="11">
        <v>10</v>
      </c>
      <c r="C45" s="26">
        <v>930</v>
      </c>
      <c r="D45" s="8"/>
      <c r="E45" s="8"/>
      <c r="J45" s="16">
        <v>7065</v>
      </c>
      <c r="L45" s="11">
        <v>10</v>
      </c>
      <c r="M45" s="8" t="s">
        <v>9</v>
      </c>
      <c r="N45" s="8"/>
      <c r="O45" s="8"/>
      <c r="T45" s="11">
        <v>10</v>
      </c>
      <c r="U45" s="6" t="s">
        <v>74</v>
      </c>
      <c r="V45" s="8"/>
      <c r="W45" s="8"/>
    </row>
    <row r="46" spans="2:23" ht="16.5" customHeight="1" thickBot="1">
      <c r="B46" s="11">
        <v>11</v>
      </c>
      <c r="C46" s="28">
        <v>910</v>
      </c>
      <c r="D46" s="46">
        <v>2060</v>
      </c>
      <c r="E46" s="14"/>
      <c r="J46" s="16">
        <v>7045</v>
      </c>
      <c r="L46" s="11">
        <v>11</v>
      </c>
      <c r="M46" s="13" t="s">
        <v>9</v>
      </c>
      <c r="N46" s="13" t="s">
        <v>12</v>
      </c>
      <c r="O46" s="14"/>
      <c r="T46" s="11">
        <v>11</v>
      </c>
      <c r="U46" s="17" t="s">
        <v>75</v>
      </c>
      <c r="V46" s="17" t="s">
        <v>76</v>
      </c>
      <c r="W46" s="14"/>
    </row>
    <row r="47" spans="2:23" ht="15.75" customHeight="1">
      <c r="B47" s="11">
        <v>14</v>
      </c>
      <c r="C47" s="29">
        <v>940</v>
      </c>
      <c r="D47" s="8"/>
      <c r="E47" s="14">
        <v>4075</v>
      </c>
      <c r="J47" s="16">
        <v>7040</v>
      </c>
      <c r="L47" s="11">
        <v>14</v>
      </c>
      <c r="M47" s="8" t="s">
        <v>9</v>
      </c>
      <c r="N47" s="8"/>
      <c r="O47" s="14" t="s">
        <v>160</v>
      </c>
      <c r="T47" s="11">
        <v>14</v>
      </c>
      <c r="U47" s="6" t="s">
        <v>77</v>
      </c>
      <c r="V47" s="8"/>
      <c r="W47" s="11" t="s">
        <v>78</v>
      </c>
    </row>
    <row r="48" spans="2:23" ht="16.5" customHeight="1" thickBot="1">
      <c r="B48" s="11">
        <v>15</v>
      </c>
      <c r="C48" s="31">
        <v>960</v>
      </c>
      <c r="D48" s="13">
        <v>2025</v>
      </c>
      <c r="E48" s="13"/>
      <c r="J48" s="16">
        <v>7060</v>
      </c>
      <c r="L48" s="11">
        <v>15</v>
      </c>
      <c r="M48" s="13" t="s">
        <v>9</v>
      </c>
      <c r="N48" s="13" t="s">
        <v>12</v>
      </c>
      <c r="O48" s="13"/>
      <c r="T48" s="11">
        <v>15</v>
      </c>
      <c r="U48" s="17" t="s">
        <v>79</v>
      </c>
      <c r="V48" s="17" t="s">
        <v>80</v>
      </c>
      <c r="W48" s="13"/>
    </row>
    <row r="49" spans="2:23" ht="15.75" customHeight="1">
      <c r="B49" s="11">
        <v>18</v>
      </c>
      <c r="C49" s="29">
        <v>930</v>
      </c>
      <c r="D49" s="8"/>
      <c r="E49" s="8"/>
      <c r="J49" s="16">
        <v>6960</v>
      </c>
      <c r="L49" s="11">
        <v>18</v>
      </c>
      <c r="M49" s="8" t="s">
        <v>9</v>
      </c>
      <c r="N49" s="8"/>
      <c r="O49" s="8"/>
      <c r="T49" s="11">
        <v>18</v>
      </c>
      <c r="U49" s="6" t="s">
        <v>81</v>
      </c>
      <c r="V49" s="8"/>
      <c r="W49" s="8"/>
    </row>
    <row r="50" spans="2:23" ht="15.75" customHeight="1">
      <c r="B50" s="11">
        <v>19</v>
      </c>
      <c r="C50" s="30">
        <v>880</v>
      </c>
      <c r="D50" s="14">
        <v>1815</v>
      </c>
      <c r="E50" s="14"/>
      <c r="J50" s="16">
        <v>6910</v>
      </c>
      <c r="L50" s="11">
        <v>19</v>
      </c>
      <c r="M50" s="14" t="s">
        <v>9</v>
      </c>
      <c r="N50" s="14" t="s">
        <v>12</v>
      </c>
      <c r="O50" s="14"/>
      <c r="T50" s="11">
        <v>19</v>
      </c>
      <c r="U50" s="11" t="s">
        <v>82</v>
      </c>
      <c r="V50" s="11" t="s">
        <v>83</v>
      </c>
      <c r="W50" s="14"/>
    </row>
    <row r="51" spans="2:23" ht="16.5" customHeight="1" thickBot="1">
      <c r="B51" s="11">
        <v>20</v>
      </c>
      <c r="C51" s="31">
        <v>860</v>
      </c>
      <c r="D51" s="13"/>
      <c r="E51" s="14"/>
      <c r="J51" s="16">
        <v>6890</v>
      </c>
      <c r="L51" s="11">
        <v>20</v>
      </c>
      <c r="M51" s="13" t="s">
        <v>9</v>
      </c>
      <c r="N51" s="13"/>
      <c r="O51" s="14"/>
      <c r="T51" s="11">
        <v>20</v>
      </c>
      <c r="U51" s="17" t="s">
        <v>84</v>
      </c>
      <c r="V51" s="13"/>
      <c r="W51" s="14"/>
    </row>
    <row r="52" spans="2:23" ht="15.75" customHeight="1">
      <c r="B52" s="11">
        <v>23</v>
      </c>
      <c r="C52" s="29">
        <v>740</v>
      </c>
      <c r="D52" s="8"/>
      <c r="E52" s="14">
        <v>4215</v>
      </c>
      <c r="J52" s="16">
        <v>6760</v>
      </c>
      <c r="L52" s="11">
        <v>23</v>
      </c>
      <c r="M52" s="8" t="s">
        <v>9</v>
      </c>
      <c r="N52" s="8"/>
      <c r="O52" s="14" t="s">
        <v>16</v>
      </c>
      <c r="T52" s="11">
        <v>23</v>
      </c>
      <c r="U52" s="6" t="s">
        <v>85</v>
      </c>
      <c r="V52" s="8"/>
      <c r="W52" s="11" t="s">
        <v>86</v>
      </c>
    </row>
    <row r="53" spans="2:23" ht="15.75" customHeight="1">
      <c r="B53" s="11">
        <v>24</v>
      </c>
      <c r="C53" s="30">
        <v>690</v>
      </c>
      <c r="D53" s="14">
        <v>1805</v>
      </c>
      <c r="E53" s="14"/>
      <c r="J53" s="16">
        <v>6710</v>
      </c>
      <c r="L53" s="11">
        <v>24</v>
      </c>
      <c r="M53" s="14" t="s">
        <v>9</v>
      </c>
      <c r="N53" s="14" t="s">
        <v>12</v>
      </c>
      <c r="O53" s="14"/>
      <c r="T53" s="11">
        <v>24</v>
      </c>
      <c r="U53" s="11" t="s">
        <v>87</v>
      </c>
      <c r="V53" s="11" t="s">
        <v>88</v>
      </c>
      <c r="W53" s="14"/>
    </row>
    <row r="54" spans="2:23" ht="16.5" customHeight="1" thickBot="1">
      <c r="B54" s="11">
        <v>25</v>
      </c>
      <c r="C54" s="31">
        <v>650</v>
      </c>
      <c r="D54" s="13"/>
      <c r="E54" s="13"/>
      <c r="J54" s="16">
        <v>6670</v>
      </c>
      <c r="L54" s="11">
        <v>25</v>
      </c>
      <c r="M54" s="13" t="s">
        <v>9</v>
      </c>
      <c r="N54" s="13"/>
      <c r="O54" s="13"/>
      <c r="T54" s="11">
        <v>25</v>
      </c>
      <c r="U54" s="17" t="s">
        <v>89</v>
      </c>
      <c r="V54" s="13"/>
      <c r="W54" s="13"/>
    </row>
    <row r="55" spans="2:23" ht="16.5" customHeight="1" thickBot="1">
      <c r="B55" s="17">
        <v>27</v>
      </c>
      <c r="C55" s="32">
        <v>1110</v>
      </c>
      <c r="D55" s="13">
        <v>5336</v>
      </c>
      <c r="J55" s="33">
        <v>6446</v>
      </c>
      <c r="L55" s="17">
        <v>27</v>
      </c>
      <c r="M55" s="32" t="s">
        <v>9</v>
      </c>
      <c r="N55" s="13" t="s">
        <v>12</v>
      </c>
      <c r="T55" s="17">
        <v>27</v>
      </c>
      <c r="U55" s="2" t="s">
        <v>90</v>
      </c>
      <c r="V55" s="17" t="s">
        <v>91</v>
      </c>
    </row>
    <row r="56" spans="2:23" ht="15" customHeight="1" thickBot="1"/>
    <row r="57" spans="2:23" ht="15" customHeight="1" thickBot="1">
      <c r="B57" s="1" t="s">
        <v>5</v>
      </c>
      <c r="C57" s="3" t="s">
        <v>92</v>
      </c>
      <c r="D57" s="4"/>
      <c r="L57" s="1" t="s">
        <v>5</v>
      </c>
      <c r="M57" s="3" t="s">
        <v>92</v>
      </c>
      <c r="N57" s="4"/>
      <c r="T57" s="1" t="s">
        <v>5</v>
      </c>
      <c r="U57" s="3" t="s">
        <v>92</v>
      </c>
      <c r="V57" s="4"/>
    </row>
    <row r="58" spans="2:23" ht="15.75" customHeight="1">
      <c r="B58" s="6">
        <v>2</v>
      </c>
      <c r="C58" s="29">
        <v>1100</v>
      </c>
      <c r="D58" s="8"/>
      <c r="E58" s="8"/>
      <c r="J58" s="10">
        <v>7275</v>
      </c>
      <c r="L58" s="6">
        <v>2</v>
      </c>
      <c r="M58" s="8" t="s">
        <v>9</v>
      </c>
      <c r="N58" s="8"/>
      <c r="O58" s="8"/>
      <c r="T58" s="6">
        <v>2</v>
      </c>
      <c r="U58" s="6" t="s">
        <v>93</v>
      </c>
      <c r="V58" s="8"/>
      <c r="W58" s="8"/>
    </row>
    <row r="59" spans="2:23" ht="16.5" customHeight="1" thickBot="1">
      <c r="B59" s="11">
        <v>3</v>
      </c>
      <c r="C59" s="31">
        <v>1070</v>
      </c>
      <c r="D59" s="13">
        <v>3090</v>
      </c>
      <c r="E59" s="14"/>
      <c r="J59" s="16">
        <v>7245</v>
      </c>
      <c r="L59" s="11">
        <v>3</v>
      </c>
      <c r="M59" s="13" t="s">
        <v>9</v>
      </c>
      <c r="N59" s="13" t="s">
        <v>12</v>
      </c>
      <c r="O59" s="14"/>
      <c r="T59" s="11">
        <v>3</v>
      </c>
      <c r="U59" s="17" t="s">
        <v>94</v>
      </c>
      <c r="V59" s="17" t="s">
        <v>95</v>
      </c>
      <c r="W59" s="14"/>
    </row>
    <row r="60" spans="2:23" ht="15.75" customHeight="1">
      <c r="B60" s="11">
        <v>6</v>
      </c>
      <c r="C60" s="29">
        <v>1040</v>
      </c>
      <c r="D60" s="8"/>
      <c r="E60" s="14">
        <v>3085</v>
      </c>
      <c r="J60" s="16">
        <v>7210</v>
      </c>
      <c r="L60" s="11">
        <v>6</v>
      </c>
      <c r="M60" s="8" t="s">
        <v>9</v>
      </c>
      <c r="N60" s="8"/>
      <c r="O60" s="14" t="s">
        <v>16</v>
      </c>
      <c r="T60" s="11">
        <v>6</v>
      </c>
      <c r="U60" s="6" t="s">
        <v>96</v>
      </c>
      <c r="V60" s="8"/>
      <c r="W60" s="11" t="s">
        <v>97</v>
      </c>
    </row>
    <row r="61" spans="2:23" ht="16.5" customHeight="1" thickBot="1">
      <c r="B61" s="11">
        <v>7</v>
      </c>
      <c r="C61" s="31">
        <v>1050</v>
      </c>
      <c r="D61" s="13">
        <v>3085</v>
      </c>
      <c r="E61" s="13"/>
      <c r="J61" s="16">
        <v>7220</v>
      </c>
      <c r="L61" s="11">
        <v>7</v>
      </c>
      <c r="M61" s="13" t="s">
        <v>9</v>
      </c>
      <c r="N61" s="13" t="s">
        <v>12</v>
      </c>
      <c r="O61" s="13"/>
      <c r="T61" s="11">
        <v>7</v>
      </c>
      <c r="U61" s="17" t="s">
        <v>98</v>
      </c>
      <c r="V61" s="17" t="s">
        <v>99</v>
      </c>
      <c r="W61" s="13"/>
    </row>
    <row r="62" spans="2:23" ht="15.75" customHeight="1">
      <c r="B62" s="11">
        <v>10</v>
      </c>
      <c r="C62" s="29">
        <v>920</v>
      </c>
      <c r="D62" s="8"/>
      <c r="E62" s="8"/>
      <c r="J62" s="16">
        <v>7200</v>
      </c>
      <c r="L62" s="11">
        <v>10</v>
      </c>
      <c r="M62" s="8" t="s">
        <v>9</v>
      </c>
      <c r="N62" s="8"/>
      <c r="O62" s="8"/>
      <c r="T62" s="11">
        <v>10</v>
      </c>
      <c r="U62" s="6" t="s">
        <v>100</v>
      </c>
      <c r="V62" s="8"/>
      <c r="W62" s="8"/>
    </row>
    <row r="63" spans="2:23" ht="16.5" customHeight="1" thickBot="1">
      <c r="B63" s="11">
        <v>11</v>
      </c>
      <c r="C63" s="31">
        <v>900</v>
      </c>
      <c r="D63" s="13">
        <v>2075</v>
      </c>
      <c r="E63" s="14"/>
      <c r="J63" s="16">
        <v>7180</v>
      </c>
      <c r="L63" s="11">
        <v>11</v>
      </c>
      <c r="M63" s="13" t="s">
        <v>9</v>
      </c>
      <c r="N63" s="13" t="s">
        <v>12</v>
      </c>
      <c r="O63" s="14"/>
      <c r="T63" s="11">
        <v>11</v>
      </c>
      <c r="U63" s="17" t="s">
        <v>101</v>
      </c>
      <c r="V63" s="17" t="s">
        <v>102</v>
      </c>
      <c r="W63" s="14"/>
    </row>
    <row r="64" spans="2:23" ht="15.75" customHeight="1">
      <c r="B64" s="11">
        <v>14</v>
      </c>
      <c r="C64" s="34">
        <v>920</v>
      </c>
      <c r="D64" s="8"/>
      <c r="E64" s="14">
        <v>4205</v>
      </c>
      <c r="J64" s="16">
        <v>7150</v>
      </c>
      <c r="L64" s="11">
        <v>14</v>
      </c>
      <c r="M64" s="8" t="s">
        <v>9</v>
      </c>
      <c r="N64" s="8"/>
      <c r="O64" s="14" t="s">
        <v>16</v>
      </c>
      <c r="T64" s="11">
        <v>14</v>
      </c>
      <c r="U64" s="6" t="s">
        <v>103</v>
      </c>
      <c r="V64" s="8"/>
      <c r="W64" s="11" t="s">
        <v>104</v>
      </c>
    </row>
    <row r="65" spans="2:26" ht="16.5" customHeight="1" thickBot="1">
      <c r="B65" s="11">
        <v>15</v>
      </c>
      <c r="C65" s="35">
        <v>930</v>
      </c>
      <c r="D65" s="13">
        <v>2025</v>
      </c>
      <c r="E65" s="13"/>
      <c r="J65" s="16">
        <v>7160</v>
      </c>
      <c r="L65" s="11">
        <v>15</v>
      </c>
      <c r="M65" s="13" t="s">
        <v>9</v>
      </c>
      <c r="N65" s="13" t="s">
        <v>12</v>
      </c>
      <c r="O65" s="13"/>
      <c r="T65" s="11">
        <v>15</v>
      </c>
      <c r="U65" s="17" t="s">
        <v>105</v>
      </c>
      <c r="V65" s="17" t="s">
        <v>106</v>
      </c>
      <c r="W65" s="13"/>
    </row>
    <row r="66" spans="2:26" ht="15.75" customHeight="1">
      <c r="B66" s="11">
        <v>18</v>
      </c>
      <c r="C66" s="34">
        <v>1020</v>
      </c>
      <c r="D66" s="8"/>
      <c r="J66" s="16">
        <v>7050</v>
      </c>
      <c r="L66" s="11">
        <v>18</v>
      </c>
      <c r="M66" s="8" t="s">
        <v>9</v>
      </c>
      <c r="N66" s="8"/>
      <c r="T66" s="11">
        <v>18</v>
      </c>
      <c r="U66" s="6" t="s">
        <v>107</v>
      </c>
      <c r="V66" s="8"/>
    </row>
    <row r="67" spans="2:26" ht="15.75" customHeight="1">
      <c r="B67" s="11">
        <v>19</v>
      </c>
      <c r="C67" s="36">
        <v>960</v>
      </c>
      <c r="D67" s="14">
        <v>1815</v>
      </c>
      <c r="J67" s="16">
        <v>6990</v>
      </c>
      <c r="L67" s="11">
        <v>19</v>
      </c>
      <c r="M67" s="14" t="s">
        <v>9</v>
      </c>
      <c r="N67" s="14" t="s">
        <v>12</v>
      </c>
      <c r="T67" s="11">
        <v>19</v>
      </c>
      <c r="U67" s="11" t="s">
        <v>108</v>
      </c>
      <c r="V67" s="11" t="s">
        <v>109</v>
      </c>
    </row>
    <row r="68" spans="2:26" ht="16.5" customHeight="1" thickBot="1">
      <c r="B68" s="17">
        <v>20</v>
      </c>
      <c r="C68" s="35">
        <v>930</v>
      </c>
      <c r="D68" s="13"/>
      <c r="J68" s="16">
        <v>6960</v>
      </c>
      <c r="L68" s="17">
        <v>20</v>
      </c>
      <c r="M68" s="13" t="s">
        <v>9</v>
      </c>
      <c r="N68" s="13"/>
      <c r="T68" s="17">
        <v>20</v>
      </c>
      <c r="U68" s="17" t="s">
        <v>110</v>
      </c>
      <c r="V68" s="13"/>
    </row>
    <row r="69" spans="2:26" ht="15" customHeight="1" thickBot="1"/>
    <row r="70" spans="2:26" ht="15" customHeight="1" thickBot="1">
      <c r="B70" s="1" t="s">
        <v>5</v>
      </c>
      <c r="C70" s="3" t="s">
        <v>111</v>
      </c>
      <c r="D70" s="4"/>
      <c r="L70" s="1" t="s">
        <v>5</v>
      </c>
      <c r="M70" s="3" t="s">
        <v>111</v>
      </c>
      <c r="N70" s="4"/>
      <c r="T70" s="1" t="s">
        <v>5</v>
      </c>
      <c r="U70" s="3" t="s">
        <v>111</v>
      </c>
      <c r="V70" s="4"/>
    </row>
    <row r="71" spans="2:26" ht="15.75" customHeight="1">
      <c r="B71" s="6">
        <v>2</v>
      </c>
      <c r="C71" s="34">
        <v>1150</v>
      </c>
      <c r="J71" s="10">
        <v>7325</v>
      </c>
      <c r="L71" s="6">
        <v>2</v>
      </c>
      <c r="M71" s="8" t="s">
        <v>9</v>
      </c>
      <c r="T71" s="6">
        <v>2</v>
      </c>
      <c r="U71" s="6" t="s">
        <v>112</v>
      </c>
    </row>
    <row r="72" spans="2:26" ht="16.5" customHeight="1" thickBot="1">
      <c r="B72" s="11">
        <v>3</v>
      </c>
      <c r="C72" s="35">
        <v>1130</v>
      </c>
      <c r="J72" s="16">
        <v>7305</v>
      </c>
      <c r="L72" s="11">
        <v>3</v>
      </c>
      <c r="M72" s="13" t="s">
        <v>9</v>
      </c>
      <c r="T72" s="11">
        <v>3</v>
      </c>
      <c r="U72" s="17" t="s">
        <v>113</v>
      </c>
    </row>
    <row r="73" spans="2:26" ht="15.75" customHeight="1">
      <c r="B73" s="11">
        <v>6</v>
      </c>
      <c r="C73" s="34">
        <v>1100</v>
      </c>
      <c r="J73" s="16">
        <v>7270</v>
      </c>
      <c r="L73" s="11">
        <v>6</v>
      </c>
      <c r="M73" s="8" t="s">
        <v>9</v>
      </c>
      <c r="T73" s="11">
        <v>6</v>
      </c>
      <c r="U73" s="6" t="s">
        <v>114</v>
      </c>
    </row>
    <row r="74" spans="2:26" ht="16.5" customHeight="1" thickBot="1">
      <c r="B74" s="17">
        <v>7</v>
      </c>
      <c r="C74" s="35">
        <v>1100</v>
      </c>
      <c r="J74" s="16">
        <v>7270</v>
      </c>
      <c r="L74" s="17">
        <v>7</v>
      </c>
      <c r="M74" s="13" t="s">
        <v>9</v>
      </c>
      <c r="T74" s="17">
        <v>7</v>
      </c>
      <c r="U74" s="17" t="s">
        <v>115</v>
      </c>
    </row>
    <row r="75" spans="2:26" ht="15" customHeight="1" thickBot="1"/>
    <row r="76" spans="2:26" ht="15" customHeight="1" thickBot="1">
      <c r="B76" s="1" t="s">
        <v>5</v>
      </c>
      <c r="C76" s="3" t="s">
        <v>116</v>
      </c>
      <c r="D76" s="4"/>
      <c r="J76" s="1" t="s">
        <v>7</v>
      </c>
      <c r="L76" s="1" t="s">
        <v>5</v>
      </c>
      <c r="M76" s="3" t="s">
        <v>116</v>
      </c>
      <c r="N76" s="4"/>
      <c r="T76" s="1" t="s">
        <v>5</v>
      </c>
      <c r="U76" s="3" t="s">
        <v>116</v>
      </c>
      <c r="V76" s="4"/>
    </row>
    <row r="77" spans="2:26" ht="15.75" customHeight="1">
      <c r="B77" s="6" t="s">
        <v>117</v>
      </c>
      <c r="C77" s="37">
        <v>1420</v>
      </c>
      <c r="D77" s="8">
        <v>1410</v>
      </c>
      <c r="E77" s="8"/>
      <c r="G77" s="8"/>
      <c r="H77" s="6"/>
      <c r="J77" s="10">
        <f>C77+D77+E78+G83+H83</f>
        <v>8390</v>
      </c>
      <c r="L77" s="6" t="s">
        <v>117</v>
      </c>
      <c r="M77" s="8" t="s">
        <v>9</v>
      </c>
      <c r="N77" s="8" t="s">
        <v>9</v>
      </c>
      <c r="O77" s="8"/>
      <c r="Q77" s="8"/>
      <c r="R77" s="8"/>
      <c r="T77" s="6" t="s">
        <v>117</v>
      </c>
      <c r="U77" s="6" t="s">
        <v>118</v>
      </c>
      <c r="V77" s="6" t="s">
        <v>119</v>
      </c>
      <c r="W77" s="8"/>
      <c r="Y77" s="8"/>
      <c r="Z77" s="8"/>
    </row>
    <row r="78" spans="2:26" ht="16.5" customHeight="1" thickBot="1">
      <c r="B78" s="11" t="s">
        <v>120</v>
      </c>
      <c r="C78" s="38">
        <v>1140</v>
      </c>
      <c r="D78" s="13"/>
      <c r="E78" s="14">
        <v>2440</v>
      </c>
      <c r="G78" s="14"/>
      <c r="H78" s="11"/>
      <c r="J78" s="16">
        <v>8110</v>
      </c>
      <c r="L78" s="11" t="s">
        <v>120</v>
      </c>
      <c r="M78" s="13" t="s">
        <v>9</v>
      </c>
      <c r="N78" s="13"/>
      <c r="O78" s="14" t="s">
        <v>9</v>
      </c>
      <c r="Q78" s="14"/>
      <c r="R78" s="14"/>
      <c r="T78" s="11" t="s">
        <v>120</v>
      </c>
      <c r="U78" s="17" t="s">
        <v>121</v>
      </c>
      <c r="V78" s="13"/>
      <c r="W78" s="11" t="s">
        <v>122</v>
      </c>
      <c r="Y78" s="14"/>
      <c r="Z78" s="14"/>
    </row>
    <row r="79" spans="2:26" ht="15.75" customHeight="1">
      <c r="B79" s="11" t="s">
        <v>123</v>
      </c>
      <c r="C79" s="37">
        <v>1160</v>
      </c>
      <c r="D79" s="8">
        <v>1235</v>
      </c>
      <c r="E79" s="14"/>
      <c r="G79" s="14"/>
      <c r="H79" s="11"/>
      <c r="J79" s="16">
        <v>7955</v>
      </c>
      <c r="L79" s="11" t="s">
        <v>123</v>
      </c>
      <c r="M79" s="8" t="s">
        <v>9</v>
      </c>
      <c r="N79" s="8" t="s">
        <v>9</v>
      </c>
      <c r="O79" s="14"/>
      <c r="Q79" s="14"/>
      <c r="R79" s="14"/>
      <c r="T79" s="11" t="s">
        <v>123</v>
      </c>
      <c r="U79" s="6" t="s">
        <v>124</v>
      </c>
      <c r="V79" s="6" t="s">
        <v>125</v>
      </c>
      <c r="W79" s="14"/>
      <c r="Y79" s="14"/>
      <c r="Z79" s="14"/>
    </row>
    <row r="80" spans="2:26" ht="16.5" customHeight="1" thickBot="1">
      <c r="B80" s="11" t="s">
        <v>126</v>
      </c>
      <c r="C80" s="38">
        <v>1040</v>
      </c>
      <c r="D80" s="13"/>
      <c r="E80" s="13"/>
      <c r="G80" s="14"/>
      <c r="H80" s="11"/>
      <c r="J80" s="16">
        <v>7835</v>
      </c>
      <c r="L80" s="11" t="s">
        <v>126</v>
      </c>
      <c r="M80" s="13" t="s">
        <v>9</v>
      </c>
      <c r="N80" s="13"/>
      <c r="O80" s="13"/>
      <c r="Q80" s="14"/>
      <c r="R80" s="14"/>
      <c r="T80" s="11" t="s">
        <v>126</v>
      </c>
      <c r="U80" s="17" t="s">
        <v>127</v>
      </c>
      <c r="V80" s="13"/>
      <c r="W80" s="13"/>
      <c r="Y80" s="14"/>
      <c r="Z80" s="14"/>
    </row>
    <row r="81" spans="2:26" ht="15.75" customHeight="1">
      <c r="B81" s="11" t="s">
        <v>128</v>
      </c>
      <c r="C81" s="37">
        <v>1210</v>
      </c>
      <c r="D81" s="8">
        <v>1330</v>
      </c>
      <c r="E81" s="8"/>
      <c r="G81" s="14"/>
      <c r="H81" s="11"/>
      <c r="J81" s="16">
        <v>7740</v>
      </c>
      <c r="L81" s="11" t="s">
        <v>128</v>
      </c>
      <c r="M81" s="8" t="s">
        <v>9</v>
      </c>
      <c r="N81" s="8" t="s">
        <v>9</v>
      </c>
      <c r="O81" s="8"/>
      <c r="Q81" s="14"/>
      <c r="R81" s="14"/>
      <c r="T81" s="11" t="s">
        <v>128</v>
      </c>
      <c r="U81" s="6" t="s">
        <v>129</v>
      </c>
      <c r="V81" s="6" t="s">
        <v>130</v>
      </c>
      <c r="W81" s="8"/>
      <c r="Y81" s="14"/>
      <c r="Z81" s="14"/>
    </row>
    <row r="82" spans="2:26" ht="16.5" customHeight="1" thickBot="1">
      <c r="B82" s="11" t="s">
        <v>131</v>
      </c>
      <c r="C82" s="38">
        <v>1065</v>
      </c>
      <c r="D82" s="13"/>
      <c r="E82" s="14">
        <v>2080</v>
      </c>
      <c r="G82" s="14"/>
      <c r="H82" s="11"/>
      <c r="J82" s="16">
        <v>7595</v>
      </c>
      <c r="L82" s="11" t="s">
        <v>131</v>
      </c>
      <c r="M82" s="13" t="s">
        <v>9</v>
      </c>
      <c r="N82" s="13"/>
      <c r="O82" s="14" t="s">
        <v>9</v>
      </c>
      <c r="Q82" s="14"/>
      <c r="R82" s="14"/>
      <c r="T82" s="11" t="s">
        <v>131</v>
      </c>
      <c r="U82" s="17" t="s">
        <v>132</v>
      </c>
      <c r="V82" s="13"/>
      <c r="W82" s="11" t="s">
        <v>133</v>
      </c>
      <c r="Y82" s="14"/>
      <c r="Z82" s="14"/>
    </row>
    <row r="83" spans="2:26" ht="15.75" customHeight="1">
      <c r="B83" s="11" t="s">
        <v>134</v>
      </c>
      <c r="C83" s="37">
        <v>1180</v>
      </c>
      <c r="D83" s="8">
        <v>1128</v>
      </c>
      <c r="E83" s="14"/>
      <c r="G83" s="14">
        <f>3120-H83</f>
        <v>1495</v>
      </c>
      <c r="H83" s="11">
        <v>1625</v>
      </c>
      <c r="J83" s="16">
        <v>7508</v>
      </c>
      <c r="L83" s="11" t="s">
        <v>134</v>
      </c>
      <c r="M83" s="8" t="s">
        <v>9</v>
      </c>
      <c r="N83" s="8" t="s">
        <v>9</v>
      </c>
      <c r="O83" s="14"/>
      <c r="Q83" s="14" t="s">
        <v>16</v>
      </c>
      <c r="R83" s="14" t="s">
        <v>168</v>
      </c>
      <c r="T83" s="11" t="s">
        <v>134</v>
      </c>
      <c r="U83" s="6" t="s">
        <v>135</v>
      </c>
      <c r="V83" s="6" t="s">
        <v>136</v>
      </c>
      <c r="W83" s="14"/>
      <c r="Y83" s="11" t="s">
        <v>137</v>
      </c>
      <c r="Z83" s="11" t="s">
        <v>138</v>
      </c>
    </row>
    <row r="84" spans="2:26" ht="16.5" customHeight="1" thickBot="1">
      <c r="B84" s="11" t="s">
        <v>139</v>
      </c>
      <c r="C84" s="38">
        <v>1160</v>
      </c>
      <c r="D84" s="13"/>
      <c r="E84" s="13"/>
      <c r="G84" s="14"/>
      <c r="H84" s="11"/>
      <c r="J84" s="16">
        <v>7488</v>
      </c>
      <c r="L84" s="11" t="s">
        <v>139</v>
      </c>
      <c r="M84" s="13" t="s">
        <v>9</v>
      </c>
      <c r="N84" s="13"/>
      <c r="O84" s="13"/>
      <c r="Q84" s="14"/>
      <c r="R84" s="14"/>
      <c r="T84" s="11" t="s">
        <v>139</v>
      </c>
      <c r="U84" s="17" t="s">
        <v>140</v>
      </c>
      <c r="V84" s="13"/>
      <c r="W84" s="13"/>
      <c r="Y84" s="14"/>
      <c r="Z84" s="14"/>
    </row>
    <row r="85" spans="2:26" ht="15.75" customHeight="1">
      <c r="B85" s="11" t="s">
        <v>141</v>
      </c>
      <c r="C85" s="37">
        <v>1030</v>
      </c>
      <c r="D85" s="8">
        <v>1180</v>
      </c>
      <c r="F85" s="8"/>
      <c r="G85" s="14"/>
      <c r="H85" s="11"/>
      <c r="J85" s="16">
        <v>7390</v>
      </c>
      <c r="L85" s="11" t="s">
        <v>141</v>
      </c>
      <c r="M85" s="8" t="s">
        <v>9</v>
      </c>
      <c r="N85" s="8" t="s">
        <v>9</v>
      </c>
      <c r="P85" s="8"/>
      <c r="Q85" s="14"/>
      <c r="R85" s="14"/>
      <c r="T85" s="11" t="s">
        <v>141</v>
      </c>
      <c r="U85" s="6" t="s">
        <v>142</v>
      </c>
      <c r="V85" s="6" t="s">
        <v>143</v>
      </c>
      <c r="X85" s="8"/>
      <c r="Y85" s="14"/>
      <c r="Z85" s="14"/>
    </row>
    <row r="86" spans="2:26" ht="16.5" customHeight="1" thickBot="1">
      <c r="B86" s="11" t="s">
        <v>144</v>
      </c>
      <c r="C86" s="38">
        <v>930</v>
      </c>
      <c r="D86" s="13"/>
      <c r="F86" s="14"/>
      <c r="G86" s="14"/>
      <c r="H86" s="11"/>
      <c r="J86" s="16">
        <v>7290</v>
      </c>
      <c r="L86" s="11" t="s">
        <v>144</v>
      </c>
      <c r="M86" s="13" t="s">
        <v>9</v>
      </c>
      <c r="N86" s="13"/>
      <c r="P86" s="14"/>
      <c r="Q86" s="14"/>
      <c r="R86" s="14"/>
      <c r="T86" s="11" t="s">
        <v>144</v>
      </c>
      <c r="U86" s="17" t="s">
        <v>145</v>
      </c>
      <c r="V86" s="13"/>
      <c r="X86" s="14"/>
      <c r="Y86" s="14"/>
      <c r="Z86" s="14"/>
    </row>
    <row r="87" spans="2:26" ht="15.75" customHeight="1">
      <c r="B87" s="11" t="s">
        <v>146</v>
      </c>
      <c r="C87" s="37">
        <v>990</v>
      </c>
      <c r="E87" s="8"/>
      <c r="F87" s="14">
        <v>2060</v>
      </c>
      <c r="G87" s="14"/>
      <c r="H87" s="11"/>
      <c r="J87" s="16">
        <v>7245</v>
      </c>
      <c r="L87" s="11" t="s">
        <v>146</v>
      </c>
      <c r="M87" s="8" t="s">
        <v>9</v>
      </c>
      <c r="O87" s="8"/>
      <c r="P87" s="14" t="s">
        <v>9</v>
      </c>
      <c r="Q87" s="14"/>
      <c r="R87" s="14"/>
      <c r="T87" s="11" t="s">
        <v>146</v>
      </c>
      <c r="U87" s="6" t="s">
        <v>147</v>
      </c>
      <c r="W87" s="8"/>
      <c r="X87" s="11" t="s">
        <v>148</v>
      </c>
      <c r="Y87" s="14"/>
      <c r="Z87" s="14"/>
    </row>
    <row r="88" spans="2:26" ht="16.5" customHeight="1" thickBot="1">
      <c r="B88" s="11" t="s">
        <v>149</v>
      </c>
      <c r="C88" s="39">
        <v>925</v>
      </c>
      <c r="E88" s="14">
        <v>1075</v>
      </c>
      <c r="F88" s="14"/>
      <c r="G88" s="14"/>
      <c r="H88" s="11"/>
      <c r="J88" s="16">
        <v>7180</v>
      </c>
      <c r="L88" s="11" t="s">
        <v>149</v>
      </c>
      <c r="M88" s="14" t="s">
        <v>9</v>
      </c>
      <c r="O88" s="14" t="s">
        <v>9</v>
      </c>
      <c r="P88" s="14"/>
      <c r="Q88" s="14"/>
      <c r="R88" s="14"/>
      <c r="T88" s="11" t="s">
        <v>149</v>
      </c>
      <c r="U88" s="11" t="s">
        <v>150</v>
      </c>
      <c r="W88" s="11" t="s">
        <v>151</v>
      </c>
      <c r="X88" s="14"/>
      <c r="Y88" s="14"/>
      <c r="Z88" s="14"/>
    </row>
    <row r="89" spans="2:26" ht="15.75" customHeight="1">
      <c r="B89" s="11" t="s">
        <v>152</v>
      </c>
      <c r="C89" s="37">
        <v>315</v>
      </c>
      <c r="D89" s="8"/>
      <c r="E89" s="14"/>
      <c r="F89" s="14"/>
      <c r="G89" s="14"/>
      <c r="H89" s="11"/>
      <c r="J89" s="16">
        <v>7165</v>
      </c>
      <c r="L89" s="11" t="s">
        <v>152</v>
      </c>
      <c r="M89" s="8" t="s">
        <v>9</v>
      </c>
      <c r="N89" s="8"/>
      <c r="O89" s="14"/>
      <c r="P89" s="14"/>
      <c r="Q89" s="14"/>
      <c r="R89" s="14"/>
      <c r="T89" s="11" t="s">
        <v>152</v>
      </c>
      <c r="U89" s="6" t="s">
        <v>153</v>
      </c>
      <c r="V89" s="8"/>
      <c r="W89" s="14"/>
      <c r="X89" s="14"/>
      <c r="Y89" s="14"/>
      <c r="Z89" s="14"/>
    </row>
    <row r="90" spans="2:26" ht="16.5" customHeight="1" thickBot="1">
      <c r="B90" s="17" t="s">
        <v>154</v>
      </c>
      <c r="C90" s="38">
        <v>360</v>
      </c>
      <c r="D90" s="13">
        <v>595</v>
      </c>
      <c r="E90" s="13"/>
      <c r="F90" s="13"/>
      <c r="G90" s="13"/>
      <c r="H90" s="17"/>
      <c r="J90" s="16">
        <v>7210</v>
      </c>
      <c r="L90" s="17" t="s">
        <v>154</v>
      </c>
      <c r="M90" s="13" t="s">
        <v>9</v>
      </c>
      <c r="N90" s="13" t="s">
        <v>9</v>
      </c>
      <c r="O90" s="13"/>
      <c r="P90" s="13"/>
      <c r="Q90" s="13"/>
      <c r="R90" s="13"/>
      <c r="T90" s="17" t="s">
        <v>154</v>
      </c>
      <c r="U90" s="17" t="s">
        <v>155</v>
      </c>
      <c r="V90" s="17" t="s">
        <v>156</v>
      </c>
      <c r="W90" s="13"/>
      <c r="X90" s="13"/>
      <c r="Y90" s="13"/>
      <c r="Z90" s="13"/>
    </row>
    <row r="91" spans="2:26" ht="15" customHeight="1" thickBot="1"/>
    <row r="92" spans="2:26" ht="15.75" customHeight="1">
      <c r="B92" s="6" t="s">
        <v>152</v>
      </c>
      <c r="C92" s="37">
        <v>523</v>
      </c>
      <c r="D92" s="8"/>
      <c r="E92" s="40"/>
      <c r="F92" s="40"/>
      <c r="J92" s="10">
        <v>6633</v>
      </c>
      <c r="L92" s="6" t="s">
        <v>152</v>
      </c>
      <c r="M92" s="8" t="s">
        <v>9</v>
      </c>
      <c r="N92" s="8"/>
      <c r="T92" s="6" t="s">
        <v>152</v>
      </c>
      <c r="U92" s="8" t="s">
        <v>157</v>
      </c>
      <c r="V92" s="8"/>
    </row>
    <row r="93" spans="2:26" ht="16.5" customHeight="1" thickBot="1">
      <c r="B93" s="17" t="s">
        <v>154</v>
      </c>
      <c r="C93" s="38">
        <v>478</v>
      </c>
      <c r="D93" s="13">
        <v>6100</v>
      </c>
      <c r="E93" s="40"/>
      <c r="F93" s="40"/>
      <c r="J93" s="16">
        <v>6588</v>
      </c>
      <c r="L93" s="17" t="s">
        <v>154</v>
      </c>
      <c r="M93" s="13" t="s">
        <v>9</v>
      </c>
      <c r="N93" s="44" t="s">
        <v>167</v>
      </c>
      <c r="T93" s="17" t="s">
        <v>154</v>
      </c>
      <c r="U93" s="13" t="s">
        <v>158</v>
      </c>
      <c r="V93" s="13" t="s">
        <v>159</v>
      </c>
    </row>
    <row r="341" spans="9:9" ht="14.25" customHeight="1">
      <c r="I341" s="41"/>
    </row>
    <row r="342" spans="9:9" ht="14.25" customHeight="1">
      <c r="I342" s="41"/>
    </row>
    <row r="343" spans="9:9" ht="14.25" customHeight="1">
      <c r="I343" s="41"/>
    </row>
    <row r="344" spans="9:9" ht="14.25" customHeight="1">
      <c r="I344" s="41"/>
    </row>
    <row r="345" spans="9:9" ht="14.25" customHeight="1">
      <c r="I345" s="41"/>
    </row>
    <row r="346" spans="9:9" ht="14.25" customHeight="1">
      <c r="I346" s="41"/>
    </row>
    <row r="347" spans="9:9" ht="14.25" customHeight="1">
      <c r="I347" s="41"/>
    </row>
    <row r="348" spans="9:9" ht="14.25" customHeight="1">
      <c r="I348" s="41"/>
    </row>
    <row r="349" spans="9:9" ht="14.25" customHeight="1">
      <c r="I349" s="41"/>
    </row>
    <row r="350" spans="9:9" ht="14.25" customHeight="1">
      <c r="I350" s="41"/>
    </row>
    <row r="351" spans="9:9" ht="14.25" customHeight="1">
      <c r="I351" s="41"/>
    </row>
    <row r="352" spans="9:9" ht="14.25" customHeight="1">
      <c r="I352" s="41"/>
    </row>
    <row r="353" spans="9:9" ht="14.25" customHeight="1">
      <c r="I353" s="41"/>
    </row>
    <row r="354" spans="9:9" ht="14.25" customHeight="1">
      <c r="I354" s="41"/>
    </row>
    <row r="355" spans="9:9" ht="14.25" customHeight="1">
      <c r="I355" s="41"/>
    </row>
    <row r="356" spans="9:9" ht="14.25" customHeight="1">
      <c r="I356" s="41"/>
    </row>
    <row r="357" spans="9:9" ht="14.25" customHeight="1">
      <c r="I357" s="41"/>
    </row>
    <row r="358" spans="9:9" ht="14.25" customHeight="1">
      <c r="I358" s="41"/>
    </row>
    <row r="359" spans="9:9" ht="14.25" customHeight="1">
      <c r="I359" s="41"/>
    </row>
    <row r="360" spans="9:9" ht="14.25" customHeight="1">
      <c r="I360" s="41"/>
    </row>
    <row r="361" spans="9:9" ht="14.25" customHeight="1">
      <c r="I361" s="41"/>
    </row>
    <row r="362" spans="9:9" ht="14.25" customHeight="1">
      <c r="I362" s="41"/>
    </row>
    <row r="363" spans="9:9" ht="14.25" customHeight="1">
      <c r="I363" s="41"/>
    </row>
    <row r="364" spans="9:9" ht="14.25" customHeight="1">
      <c r="I364" s="41"/>
    </row>
  </sheetData>
  <mergeCells count="1">
    <mergeCell ref="G5:H5"/>
  </mergeCells>
  <phoneticPr fontId="8" type="noConversion"/>
  <pageMargins left="0.78740157499999996" right="0.78740157499999996" top="0.984251969" bottom="0.984251969" header="0.4921259845" footer="0.4921259845"/>
  <pageSetup paperSize="9" orientation="portrait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Revisions</vt:lpstr>
      <vt:lpstr>Bridle Table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Ralf Grösel</dc:creator>
  <cp:lastModifiedBy>Bruce Goldsmith</cp:lastModifiedBy>
  <dcterms:created xsi:type="dcterms:W3CDTF">2013-02-26T13:12:36Z</dcterms:created>
  <dcterms:modified xsi:type="dcterms:W3CDTF">2018-05-09T07:42:00Z</dcterms:modified>
</cp:coreProperties>
</file>